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davpero/ine_sg_difusion_explica_datasets/Datasets/"/>
    </mc:Choice>
  </mc:AlternateContent>
  <xr:revisionPtr revIDLastSave="0" documentId="13_ncr:1_{B55427DB-27C5-9C4D-90B1-11F14110C06E}" xr6:coauthVersionLast="47" xr6:coauthVersionMax="47" xr10:uidLastSave="{00000000-0000-0000-0000-000000000000}"/>
  <bookViews>
    <workbookView xWindow="0" yWindow="500" windowWidth="28800" windowHeight="16760" xr2:uid="{CB503229-6ACE-4C1D-A711-FB5F9A452304}"/>
  </bookViews>
  <sheets>
    <sheet name="Descripción" sheetId="4" r:id="rId1"/>
    <sheet name="Datos" sheetId="1" r:id="rId2"/>
    <sheet name="Metadatos" sheetId="2" r:id="rId3"/>
    <sheet name="Clasificación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1" l="1"/>
  <c r="M8" i="1"/>
  <c r="M11" i="1"/>
  <c r="M13" i="1"/>
  <c r="M14" i="1"/>
  <c r="R18" i="1"/>
  <c r="R17" i="1"/>
  <c r="U3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2" i="1"/>
  <c r="M4" i="1"/>
  <c r="M5" i="1"/>
  <c r="M6" i="1"/>
  <c r="M7" i="1"/>
  <c r="M9" i="1"/>
  <c r="M10" i="1"/>
  <c r="M12" i="1"/>
  <c r="M15" i="1"/>
  <c r="M16" i="1"/>
  <c r="M17" i="1"/>
  <c r="M18" i="1"/>
  <c r="M2" i="1"/>
  <c r="R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2" i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2" i="1"/>
  <c r="G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D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</calcChain>
</file>

<file path=xl/sharedStrings.xml><?xml version="1.0" encoding="utf-8"?>
<sst xmlns="http://schemas.openxmlformats.org/spreadsheetml/2006/main" count="261" uniqueCount="183">
  <si>
    <t>Andalucía</t>
  </si>
  <si>
    <t>Aragón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</si>
  <si>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</si>
  <si>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</si>
  <si>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</si>
  <si>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</si>
  <si>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</si>
  <si>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</si>
  <si>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</si>
  <si>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</si>
  <si>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País Vasco</t>
  </si>
  <si>
    <t>Asturias</t>
  </si>
  <si>
    <t>Baleares</t>
  </si>
  <si>
    <t>Madrid</t>
  </si>
  <si>
    <t>Murcia</t>
  </si>
  <si>
    <t>Navarra</t>
  </si>
  <si>
    <t>Rioja</t>
  </si>
  <si>
    <t>deu_nec</t>
  </si>
  <si>
    <t>ipc</t>
  </si>
  <si>
    <t>pibpc</t>
  </si>
  <si>
    <t>paro</t>
  </si>
  <si>
    <t>soc_cons</t>
  </si>
  <si>
    <t>v_genero</t>
  </si>
  <si>
    <t>suic</t>
  </si>
  <si>
    <t>Referencia temporal</t>
  </si>
  <si>
    <t>Unidades</t>
  </si>
  <si>
    <t>Observaciones</t>
  </si>
  <si>
    <t>Cualitativa nominal</t>
  </si>
  <si>
    <t>Cuantitativa continua</t>
  </si>
  <si>
    <t>Variable</t>
  </si>
  <si>
    <t>Descripción</t>
  </si>
  <si>
    <t>Tipo de variable</t>
  </si>
  <si>
    <t>Euros</t>
  </si>
  <si>
    <t>ccaa</t>
  </si>
  <si>
    <t>Índice</t>
  </si>
  <si>
    <t>res_urb</t>
  </si>
  <si>
    <t>Toneladas</t>
  </si>
  <si>
    <t>Defunciones</t>
  </si>
  <si>
    <t>def</t>
  </si>
  <si>
    <t>8113 Estadísticas sobre Recogida y Tratamiento de Residuos</t>
  </si>
  <si>
    <t>PIB per cápita</t>
  </si>
  <si>
    <t>Número de personas en paro</t>
  </si>
  <si>
    <t>30025 Contabilidad Regional de España</t>
  </si>
  <si>
    <t>Personas</t>
  </si>
  <si>
    <t>Cuantitativa discreta</t>
  </si>
  <si>
    <t xml:space="preserve">Cantidad de residuos urbanos recogidos </t>
  </si>
  <si>
    <t>Número de defunciones</t>
  </si>
  <si>
    <t>gastoid</t>
  </si>
  <si>
    <t>30138 Índice de Precios de Consumo</t>
  </si>
  <si>
    <t>Índice de Precios de Consumo</t>
  </si>
  <si>
    <t>Víctimas mortales por violencia de género</t>
  </si>
  <si>
    <t>Sociedades constituidas</t>
  </si>
  <si>
    <t>Empresas</t>
  </si>
  <si>
    <t>Miles de euros</t>
  </si>
  <si>
    <t>Gastos internos totales y personal en I+D</t>
  </si>
  <si>
    <t>Suicidios</t>
  </si>
  <si>
    <t>Deudores concursados necesarios</t>
  </si>
  <si>
    <t>gastoprotec</t>
  </si>
  <si>
    <t>Gasto en protección ambiental</t>
  </si>
  <si>
    <t>tur</t>
  </si>
  <si>
    <t>Número de Turistas</t>
  </si>
  <si>
    <t>ocu</t>
  </si>
  <si>
    <t>Ocupados</t>
  </si>
  <si>
    <t>Miles de personas</t>
  </si>
  <si>
    <t>30308 Encuesta de Población Activa (EPA)</t>
  </si>
  <si>
    <t>Inactivos</t>
  </si>
  <si>
    <t>inac</t>
  </si>
  <si>
    <t>Población de 16 años o más analfabeta</t>
  </si>
  <si>
    <t>Porcentaje</t>
  </si>
  <si>
    <t>analf</t>
  </si>
  <si>
    <t>Parados que llevan 2 años o más buscando empleo (larga duración)</t>
  </si>
  <si>
    <t>paro_ld</t>
  </si>
  <si>
    <t>Menores condenados</t>
  </si>
  <si>
    <t>30467 Estadística de Condenados: Menores (INE)</t>
  </si>
  <si>
    <t>m_cond</t>
  </si>
  <si>
    <t>g_med</t>
  </si>
  <si>
    <t>Gasto Medio por Persona</t>
  </si>
  <si>
    <t>30458 Encuesta de Presupuestos Familiares (EPF)</t>
  </si>
  <si>
    <t>habitantes</t>
  </si>
  <si>
    <t>Número de habitantes por CCAA</t>
  </si>
  <si>
    <t>Número de suicidios per cápita</t>
  </si>
  <si>
    <t>Elaboración propia dividiendo la variable "suic" entre "habitantes".</t>
  </si>
  <si>
    <t>Número de parados per cápita</t>
  </si>
  <si>
    <t>paropc</t>
  </si>
  <si>
    <t>gastoprotecpc</t>
  </si>
  <si>
    <t>defpc</t>
  </si>
  <si>
    <t>res_urbpc</t>
  </si>
  <si>
    <t>turpc</t>
  </si>
  <si>
    <t>soc_conspc</t>
  </si>
  <si>
    <t>Elaboración propia dividiendo la variable "paro" entre "habitantes".</t>
  </si>
  <si>
    <t>Elaboración propia dividiendo la variable "soc_cons" entre "habitantes".</t>
  </si>
  <si>
    <t>Elaboración propia dividiendo la variable "res_urb" entre "habitantes".</t>
  </si>
  <si>
    <t>Elaboración propia dividiendo la variable "tur" entre "habitantes".</t>
  </si>
  <si>
    <t>Número de sociedades constituidas per cápita</t>
  </si>
  <si>
    <t>Número de residuos urbanos per cápita</t>
  </si>
  <si>
    <t>Número de turistas per cápita</t>
  </si>
  <si>
    <t>2020T4</t>
  </si>
  <si>
    <t>2022M07</t>
  </si>
  <si>
    <t>Miles de Personas</t>
  </si>
  <si>
    <t>Transversal</t>
  </si>
  <si>
    <t>Longitudinal</t>
  </si>
  <si>
    <t>Panel</t>
  </si>
  <si>
    <t>Microdatos</t>
  </si>
  <si>
    <t>España</t>
  </si>
  <si>
    <t>CCAA</t>
  </si>
  <si>
    <t>Provincias</t>
  </si>
  <si>
    <t>Municipios</t>
  </si>
  <si>
    <t>Demografía y población</t>
  </si>
  <si>
    <t>gastomed</t>
  </si>
  <si>
    <t>Elaboración propia dividiendo la variable "gastoprotec" entre "habitantes".</t>
  </si>
  <si>
    <t>Elaboración propia dividiendo la variable "def" entre "habitantes".</t>
  </si>
  <si>
    <t>16028 Estadística de Movimientos Turísticos en Frontera (FRONTUR)</t>
  </si>
  <si>
    <t>suicpc</t>
  </si>
  <si>
    <t>Gasto en protección ambiental  per cápita</t>
  </si>
  <si>
    <t>Número de defunciones  per cápita</t>
  </si>
  <si>
    <t>Comunidades Autónomas de España</t>
  </si>
  <si>
    <t>IOE + Operación estadística</t>
  </si>
  <si>
    <t>Enlace a datos</t>
  </si>
  <si>
    <t>30417 Estadística de Defunciones según la Causa de Muerte</t>
  </si>
  <si>
    <t>30219Estadística del Procedimiento Concursal</t>
  </si>
  <si>
    <t>8701 (Ficha plan) Estadística sobre Actividades en I+D</t>
  </si>
  <si>
    <t xml:space="preserve"> 30066 Estadísticas sobre las Actividades de Protección Medioambiental</t>
  </si>
  <si>
    <t> 30245 Cifras Oficiales de Población de los Municipios Españoles: Revisión del Padrón Municipal</t>
  </si>
  <si>
    <t> 30151 Estadística de Sociedades Mercantiles</t>
  </si>
  <si>
    <t>8740 Estadística de Defunciones según la Causa de Muerte</t>
  </si>
  <si>
    <t> 30468 Estadística de Violencia Doméstica y Violencia de Género</t>
  </si>
  <si>
    <r>
      <t xml:space="preserve">
</t>
    </r>
    <r>
      <rPr>
        <b/>
        <sz val="11"/>
        <color theme="1"/>
        <rFont val="Calibri"/>
        <family val="2"/>
        <scheme val="minor"/>
      </rPr>
      <t>Descripción del dataset:</t>
    </r>
    <r>
      <rPr>
        <sz val="11"/>
        <color theme="1"/>
        <rFont val="Calibri"/>
        <family val="2"/>
        <scheme val="minor"/>
      </rPr>
      <t xml:space="preserve">
Este dataset presenta la tasa de suicidios que ocurre en España con distintas variables demográficas y económicas que pueden llegar a influir o no,  por Comunidades Autónomas. </t>
    </r>
  </si>
  <si>
    <r>
      <rPr>
        <b/>
        <sz val="11"/>
        <color theme="1"/>
        <rFont val="Calibri"/>
        <family val="2"/>
        <scheme val="minor"/>
      </rPr>
      <t>Técnica de estudio :</t>
    </r>
    <r>
      <rPr>
        <sz val="11"/>
        <color theme="1"/>
        <rFont val="Calibri"/>
        <family val="2"/>
        <scheme val="minor"/>
      </rPr>
      <t xml:space="preserve">
Se pretende hacer una regresión ineal que explique el número de suicpc en función del resto de variables que sean pertinentes.
</t>
    </r>
    <r>
      <rPr>
        <sz val="11"/>
        <color theme="0"/>
        <rFont val="Calibri (Cuerpo)"/>
      </rPr>
      <t>.........</t>
    </r>
    <r>
      <rPr>
        <sz val="11"/>
        <rFont val="Calibri (Cuerpo)"/>
      </rPr>
      <t>1.</t>
    </r>
    <r>
      <rPr>
        <sz val="11"/>
        <color theme="1"/>
        <rFont val="Calibri"/>
        <family val="2"/>
        <scheme val="minor"/>
      </rPr>
      <t xml:space="preserve"> Análisis exploratorio. Ver que las variables que no son per cápita tienen una correlación muy altas y por tanto, no considerarlas.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2. Plantear las hipótesis de una regresión.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3. Analizar el modelo planteado y su ajuste de bondad.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4.  Comprobar hipótesis de regresión.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>5.  Conclusión.</t>
    </r>
  </si>
  <si>
    <t>Conjuntos</t>
  </si>
  <si>
    <t>Tipo de Análisis</t>
  </si>
  <si>
    <t>Tema</t>
  </si>
  <si>
    <t>Agricultura, ganadería, selvicultura y caza</t>
  </si>
  <si>
    <t>Pesca y acuicultura</t>
  </si>
  <si>
    <t>Medio ambiente y desarrollo sostenible</t>
  </si>
  <si>
    <t>Extracción de productos energéticos y energía en general</t>
  </si>
  <si>
    <t>Minería e industria</t>
  </si>
  <si>
    <t>Construcción y vivienda</t>
  </si>
  <si>
    <t>Servicios (estadísticas generales)</t>
  </si>
  <si>
    <t>Comercio interior y exterior</t>
  </si>
  <si>
    <t>Transporte y actividades conexas</t>
  </si>
  <si>
    <t>Estadísticas de empresas y unidades de producción no referidas a sectores particulares</t>
  </si>
  <si>
    <t>Financieras y seguros</t>
  </si>
  <si>
    <t>Precios</t>
  </si>
  <si>
    <t>Mercado laboral y salarios</t>
  </si>
  <si>
    <t>Cuentas económicas</t>
  </si>
  <si>
    <t>Administraciones públicas y asociaciones</t>
  </si>
  <si>
    <t>Tecnologías de la información y las comunicaciones (TIC)</t>
  </si>
  <si>
    <t>Hostelería y turismo</t>
  </si>
  <si>
    <t>Cultura, deporte y ocio</t>
  </si>
  <si>
    <t>Educación y formación</t>
  </si>
  <si>
    <t>Investigación científica y desarrollo tecnológico</t>
  </si>
  <si>
    <t>Salud</t>
  </si>
  <si>
    <t>Protección social y servicios sociales</t>
  </si>
  <si>
    <t>Seguridad y justicia</t>
  </si>
  <si>
    <t>Nivel, calidad y condiciones de vida</t>
  </si>
  <si>
    <t>Estadísticas no desglosables por sector o tema</t>
  </si>
  <si>
    <t>Normalización y metodología general</t>
  </si>
  <si>
    <t>Estadística Experimental</t>
  </si>
  <si>
    <t>Variable Respuesta</t>
  </si>
  <si>
    <t>Contiene variables</t>
  </si>
  <si>
    <t>Técnica de Estudio</t>
  </si>
  <si>
    <t>Regresión Logística</t>
  </si>
  <si>
    <t>Análisis Discriminante: LDA</t>
  </si>
  <si>
    <t>Análisis Discriminante: QDA</t>
  </si>
  <si>
    <t>Operaciones Estadísticas</t>
  </si>
  <si>
    <t>Desagregación Territorial</t>
  </si>
  <si>
    <t>Tipo</t>
  </si>
  <si>
    <t>Estado</t>
  </si>
  <si>
    <t>Sección</t>
  </si>
  <si>
    <t>Cuantitativa Discreta</t>
  </si>
  <si>
    <t>Cuantitativa Continua</t>
  </si>
  <si>
    <t>Cualitativa Binaria</t>
  </si>
  <si>
    <t>Cualitativa Politómica</t>
  </si>
  <si>
    <t>Regresión Lineal Simple</t>
  </si>
  <si>
    <t>Regresión Lineal Múltiple</t>
  </si>
  <si>
    <t>Reducción Dimensión: Componentes principales</t>
  </si>
  <si>
    <t>Reducción Dimensión: Análisis Factorial</t>
  </si>
  <si>
    <t>Cluster Jerárquico</t>
  </si>
  <si>
    <t>Cluster K-Means</t>
  </si>
  <si>
    <t>Series Temporales ARIMA</t>
  </si>
  <si>
    <t>Series Temporales Holt Winters</t>
  </si>
  <si>
    <t>Series Temporales VEC</t>
  </si>
  <si>
    <t>30308 Encuesta de Población Activa (EPA).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</si>
</sst>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00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 (Cuerpo)"/>
    </font>
    <font>
      <sz val="11"/>
      <name val="Calibri (Cuerpo)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3E2F7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rgb="FFD6DDE4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</fills>
  <borders count="21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0" fillId="0" borderId="2" xfId="0" applyBorder="1" applyAlignment="1">
      <alignment vertical="center" wrapText="1"/>
    </xf>
    <xf numFmtId="0" fontId="4" fillId="0" borderId="0" xfId="4" applyAlignment="1"/>
    <xf numFmtId="0" fontId="8" fillId="0" borderId="0" xfId="4" applyFont="1" applyAlignment="1">
      <alignment wrapText="1"/>
    </xf>
    <xf numFmtId="1" fontId="0" fillId="0" borderId="0" xfId="0" applyNumberFormat="1"/>
    <xf numFmtId="0" fontId="0" fillId="0" borderId="2" xfId="0" applyBorder="1" applyAlignment="1">
      <alignment horizontal="left" vertical="center" wrapText="1"/>
    </xf>
    <xf numFmtId="2" fontId="0" fillId="0" borderId="0" xfId="0" applyNumberFormat="1"/>
    <xf numFmtId="164" fontId="0" fillId="0" borderId="0" xfId="0" applyNumberFormat="1" applyAlignment="1">
      <alignment horizontal="center" vertical="center"/>
    </xf>
    <xf numFmtId="0" fontId="4" fillId="0" borderId="0" xfId="4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0" xfId="4" applyBorder="1" applyAlignment="1"/>
    <xf numFmtId="0" fontId="0" fillId="0" borderId="0" xfId="0" applyAlignment="1">
      <alignment vertical="center" wrapText="1"/>
    </xf>
    <xf numFmtId="0" fontId="1" fillId="0" borderId="2" xfId="1" applyBorder="1" applyAlignment="1">
      <alignment horizontal="center" vertical="center" wrapText="1"/>
    </xf>
    <xf numFmtId="0" fontId="4" fillId="0" borderId="11" xfId="4" applyBorder="1" applyAlignment="1"/>
    <xf numFmtId="0" fontId="0" fillId="0" borderId="11" xfId="0" applyBorder="1"/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wrapText="1"/>
    </xf>
    <xf numFmtId="0" fontId="0" fillId="0" borderId="1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9" fillId="0" borderId="20" xfId="1" applyFont="1" applyBorder="1" applyAlignment="1">
      <alignment horizontal="center" wrapText="1"/>
    </xf>
    <xf numFmtId="0" fontId="9" fillId="0" borderId="13" xfId="1" applyFont="1" applyBorder="1" applyAlignment="1">
      <alignment horizontal="center" wrapText="1"/>
    </xf>
    <xf numFmtId="0" fontId="4" fillId="0" borderId="0" xfId="4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2" fillId="6" borderId="0" xfId="0" applyFont="1" applyFill="1"/>
    <xf numFmtId="0" fontId="12" fillId="0" borderId="0" xfId="0" applyFont="1" applyAlignment="1">
      <alignment horizontal="left" wrapText="1"/>
    </xf>
    <xf numFmtId="0" fontId="0" fillId="8" borderId="0" xfId="0" applyFill="1" applyAlignment="1">
      <alignment wrapText="1"/>
    </xf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left"/>
    </xf>
    <xf numFmtId="0" fontId="12" fillId="10" borderId="0" xfId="0" applyFont="1" applyFill="1"/>
    <xf numFmtId="0" fontId="12" fillId="9" borderId="0" xfId="0" applyFont="1" applyFill="1"/>
    <xf numFmtId="0" fontId="12" fillId="11" borderId="0" xfId="0" applyFont="1" applyFill="1" applyAlignment="1">
      <alignment vertical="center"/>
    </xf>
    <xf numFmtId="0" fontId="12" fillId="12" borderId="0" xfId="0" applyFont="1" applyFill="1" applyAlignment="1">
      <alignment vertical="center"/>
    </xf>
    <xf numFmtId="0" fontId="12" fillId="13" borderId="0" xfId="0" applyFont="1" applyFill="1" applyAlignment="1">
      <alignment vertical="center" wrapText="1"/>
    </xf>
    <xf numFmtId="0" fontId="12" fillId="14" borderId="0" xfId="0" applyFont="1" applyFill="1" applyAlignment="1">
      <alignment vertical="center" wrapText="1"/>
    </xf>
    <xf numFmtId="0" fontId="12" fillId="14" borderId="0" xfId="0" applyFont="1" applyFill="1" applyAlignment="1">
      <alignment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5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4" borderId="0" xfId="0" applyFill="1" applyAlignment="1">
      <alignment vertical="center"/>
    </xf>
    <xf numFmtId="0" fontId="0" fillId="15" borderId="0" xfId="0" applyFill="1" applyAlignment="1">
      <alignment horizontal="center" vertical="center" wrapText="1"/>
    </xf>
    <xf numFmtId="0" fontId="12" fillId="16" borderId="0" xfId="0" applyFont="1" applyFill="1" applyAlignment="1">
      <alignment horizontal="left" vertical="center" wrapText="1"/>
    </xf>
  </cellXfs>
  <cellStyles count="7">
    <cellStyle name="Hipervínculo" xfId="4" builtinId="8"/>
    <cellStyle name="Hipervínculo 2" xfId="6" xr:uid="{0EF421BD-D85E-49F1-B31C-138D5BD8D150}"/>
    <cellStyle name="Normal" xfId="0" builtinId="0"/>
    <cellStyle name="Normal 2" xfId="1" xr:uid="{2D07E89B-2E24-46DF-AA55-63EA5A745339}"/>
    <cellStyle name="Normal 2 2" xfId="5" xr:uid="{664ECBA0-7594-4176-A060-B051AC46BDE4}"/>
    <cellStyle name="Normal 3" xfId="2" xr:uid="{1B736E38-B41F-4909-9953-A034597921E9}"/>
    <cellStyle name="Porcentaje 2" xfId="3" xr:uid="{64E74304-E474-4563-8517-966CBCE647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e.es/dyngs/IOE/es/fichaPlan.htm?cid=1259946127222" TargetMode="External"/><Relationship Id="rId13" Type="http://schemas.openxmlformats.org/officeDocument/2006/relationships/hyperlink" Target="https://www.ine.es/dyngs/IOE/es/operacion.htm?id=1259931130921" TargetMode="External"/><Relationship Id="rId18" Type="http://schemas.openxmlformats.org/officeDocument/2006/relationships/hyperlink" Target="https://www.ine.es/dyngs/IOE/es/operacion.htm?id=1259931120732" TargetMode="External"/><Relationship Id="rId3" Type="http://schemas.openxmlformats.org/officeDocument/2006/relationships/hyperlink" Target="https://www.ine.es/dyngs/IOE/es/operacion.htm?id=1259931062915" TargetMode="External"/><Relationship Id="rId21" Type="http://schemas.openxmlformats.org/officeDocument/2006/relationships/hyperlink" Target="https://www.ine.es/dyngs/IOE/es/fichaPlan.htm?cid=1259946127417" TargetMode="External"/><Relationship Id="rId7" Type="http://schemas.openxmlformats.org/officeDocument/2006/relationships/hyperlink" Target="https://www.ine.es/dyngs/IOE/es/fichaPlan.htm?cid=1259946127417" TargetMode="External"/><Relationship Id="rId12" Type="http://schemas.openxmlformats.org/officeDocument/2006/relationships/hyperlink" Target="https://www.ine.es/dyngs/IOE/es/operacion.htm?id=1259931147553" TargetMode="External"/><Relationship Id="rId17" Type="http://schemas.openxmlformats.org/officeDocument/2006/relationships/hyperlink" Target="https://www.ine.es/dyngs/IOE/es/fichaPlan.htm?cid=1259946127417" TargetMode="External"/><Relationship Id="rId2" Type="http://schemas.openxmlformats.org/officeDocument/2006/relationships/hyperlink" Target="https://www.ine.es/dyngs/IOE/es/operacion.htm?id=1259931062915" TargetMode="External"/><Relationship Id="rId16" Type="http://schemas.openxmlformats.org/officeDocument/2006/relationships/hyperlink" Target="https://www.ine.es/dyngs/IOE/es/operacion.htm?id=1259931118899" TargetMode="External"/><Relationship Id="rId20" Type="http://schemas.openxmlformats.org/officeDocument/2006/relationships/hyperlink" Target="https://www.ine.es/dyngs/IOE/es/operacion.htm?id=1259931120732" TargetMode="External"/><Relationship Id="rId1" Type="http://schemas.openxmlformats.org/officeDocument/2006/relationships/hyperlink" Target="https://www.ine.es/dyngs/IOE/es/operacion.htm?id=1259937889657" TargetMode="External"/><Relationship Id="rId6" Type="http://schemas.openxmlformats.org/officeDocument/2006/relationships/hyperlink" Target="https://www.ine.es/dyngs/IOE/es/fichaProg.htm?cid=1259946011315" TargetMode="External"/><Relationship Id="rId11" Type="http://schemas.openxmlformats.org/officeDocument/2006/relationships/hyperlink" Target="https://www.ine.es/dyngs/IOE/es/operacion.htm?id=1259931120732" TargetMode="External"/><Relationship Id="rId5" Type="http://schemas.openxmlformats.org/officeDocument/2006/relationships/hyperlink" Target="https://www.ine.es/dyngs/IOE/es/operacion.htm?id=1259931147724" TargetMode="External"/><Relationship Id="rId15" Type="http://schemas.openxmlformats.org/officeDocument/2006/relationships/hyperlink" Target="https://www.ine.es/dyngs/IOE/es/fichaPlan.htm?cid=1259946127294" TargetMode="External"/><Relationship Id="rId10" Type="http://schemas.openxmlformats.org/officeDocument/2006/relationships/hyperlink" Target="https://www.ine.es/dyngs/IOE/es/operacion.htm?id=1259931120732" TargetMode="External"/><Relationship Id="rId19" Type="http://schemas.openxmlformats.org/officeDocument/2006/relationships/hyperlink" Target="https://www.ine.es/dyngs/IOE/es/operacion.htm?id=1259931120732" TargetMode="External"/><Relationship Id="rId4" Type="http://schemas.openxmlformats.org/officeDocument/2006/relationships/hyperlink" Target="https://www.ine.es/dyngs/IOE/es/fichaPlan.htm?cid=1259946127157" TargetMode="External"/><Relationship Id="rId9" Type="http://schemas.openxmlformats.org/officeDocument/2006/relationships/hyperlink" Target="https://www.ine.es/dyngs/IOE/es/operacion.htm?id=1259931087472" TargetMode="External"/><Relationship Id="rId14" Type="http://schemas.openxmlformats.org/officeDocument/2006/relationships/hyperlink" Target="https://www.ine.es/dyngs/IOE/es/fichaProg.htm?cid=1259946011386" TargetMode="External"/><Relationship Id="rId22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41420-9C73-4102-A35A-3A3333EA9CF3}">
  <sheetPr codeName="Hoja1"/>
  <dimension ref="B2:G23"/>
  <sheetViews>
    <sheetView tabSelected="1" workbookViewId="0">
      <selection activeCell="I11" sqref="I11"/>
    </sheetView>
  </sheetViews>
  <sheetFormatPr baseColWidth="10" defaultRowHeight="15" x14ac:dyDescent="0.2"/>
  <sheetData>
    <row r="2" spans="2:7" ht="16" thickBot="1" x14ac:dyDescent="0.25"/>
    <row r="3" spans="2:7" x14ac:dyDescent="0.2">
      <c r="B3" s="57" t="s">
        <v>126</v>
      </c>
      <c r="C3" s="58"/>
      <c r="D3" s="58"/>
      <c r="E3" s="58"/>
      <c r="F3" s="58"/>
      <c r="G3" s="59"/>
    </row>
    <row r="4" spans="2:7" x14ac:dyDescent="0.2">
      <c r="B4" s="60"/>
      <c r="C4" s="61"/>
      <c r="D4" s="61"/>
      <c r="E4" s="61"/>
      <c r="F4" s="61"/>
      <c r="G4" s="62"/>
    </row>
    <row r="5" spans="2:7" x14ac:dyDescent="0.2">
      <c r="B5" s="60"/>
      <c r="C5" s="61"/>
      <c r="D5" s="61"/>
      <c r="E5" s="61"/>
      <c r="F5" s="61"/>
      <c r="G5" s="62"/>
    </row>
    <row r="6" spans="2:7" x14ac:dyDescent="0.2">
      <c r="B6" s="60"/>
      <c r="C6" s="61"/>
      <c r="D6" s="61"/>
      <c r="E6" s="61"/>
      <c r="F6" s="61"/>
      <c r="G6" s="62"/>
    </row>
    <row r="7" spans="2:7" x14ac:dyDescent="0.2">
      <c r="B7" s="60"/>
      <c r="C7" s="61"/>
      <c r="D7" s="61"/>
      <c r="E7" s="61"/>
      <c r="F7" s="61"/>
      <c r="G7" s="62"/>
    </row>
    <row r="8" spans="2:7" x14ac:dyDescent="0.2">
      <c r="B8" s="60"/>
      <c r="C8" s="61"/>
      <c r="D8" s="61"/>
      <c r="E8" s="61"/>
      <c r="F8" s="61"/>
      <c r="G8" s="62"/>
    </row>
    <row r="9" spans="2:7" x14ac:dyDescent="0.2">
      <c r="B9" s="60"/>
      <c r="C9" s="61"/>
      <c r="D9" s="61"/>
      <c r="E9" s="61"/>
      <c r="F9" s="61"/>
      <c r="G9" s="62"/>
    </row>
    <row r="10" spans="2:7" x14ac:dyDescent="0.2">
      <c r="B10" s="60"/>
      <c r="C10" s="61"/>
      <c r="D10" s="61"/>
      <c r="E10" s="61"/>
      <c r="F10" s="61"/>
      <c r="G10" s="62"/>
    </row>
    <row r="11" spans="2:7" x14ac:dyDescent="0.2">
      <c r="B11" s="60"/>
      <c r="C11" s="61"/>
      <c r="D11" s="61"/>
      <c r="E11" s="61"/>
      <c r="F11" s="61"/>
      <c r="G11" s="62"/>
    </row>
    <row r="12" spans="2:7" ht="16" thickBot="1" x14ac:dyDescent="0.25">
      <c r="B12" s="63"/>
      <c r="C12" s="64"/>
      <c r="D12" s="64"/>
      <c r="E12" s="64"/>
      <c r="F12" s="64"/>
      <c r="G12" s="65"/>
    </row>
    <row r="13" spans="2:7" ht="16" thickBot="1" x14ac:dyDescent="0.25"/>
    <row r="14" spans="2:7" x14ac:dyDescent="0.2">
      <c r="B14" s="57" t="s">
        <v>127</v>
      </c>
      <c r="C14" s="58"/>
      <c r="D14" s="58"/>
      <c r="E14" s="58"/>
      <c r="F14" s="58"/>
      <c r="G14" s="59"/>
    </row>
    <row r="15" spans="2:7" x14ac:dyDescent="0.2">
      <c r="B15" s="60"/>
      <c r="C15" s="61"/>
      <c r="D15" s="61"/>
      <c r="E15" s="61"/>
      <c r="F15" s="61"/>
      <c r="G15" s="62"/>
    </row>
    <row r="16" spans="2:7" x14ac:dyDescent="0.2">
      <c r="B16" s="60"/>
      <c r="C16" s="61"/>
      <c r="D16" s="61"/>
      <c r="E16" s="61"/>
      <c r="F16" s="61"/>
      <c r="G16" s="62"/>
    </row>
    <row r="17" spans="2:7" x14ac:dyDescent="0.2">
      <c r="B17" s="60"/>
      <c r="C17" s="61"/>
      <c r="D17" s="61"/>
      <c r="E17" s="61"/>
      <c r="F17" s="61"/>
      <c r="G17" s="62"/>
    </row>
    <row r="18" spans="2:7" x14ac:dyDescent="0.2">
      <c r="B18" s="60"/>
      <c r="C18" s="61"/>
      <c r="D18" s="61"/>
      <c r="E18" s="61"/>
      <c r="F18" s="61"/>
      <c r="G18" s="62"/>
    </row>
    <row r="19" spans="2:7" x14ac:dyDescent="0.2">
      <c r="B19" s="60"/>
      <c r="C19" s="61"/>
      <c r="D19" s="61"/>
      <c r="E19" s="61"/>
      <c r="F19" s="61"/>
      <c r="G19" s="62"/>
    </row>
    <row r="20" spans="2:7" x14ac:dyDescent="0.2">
      <c r="B20" s="60"/>
      <c r="C20" s="61"/>
      <c r="D20" s="61"/>
      <c r="E20" s="61"/>
      <c r="F20" s="61"/>
      <c r="G20" s="62"/>
    </row>
    <row r="21" spans="2:7" x14ac:dyDescent="0.2">
      <c r="B21" s="60"/>
      <c r="C21" s="61"/>
      <c r="D21" s="61"/>
      <c r="E21" s="61"/>
      <c r="F21" s="61"/>
      <c r="G21" s="62"/>
    </row>
    <row r="22" spans="2:7" x14ac:dyDescent="0.2">
      <c r="B22" s="60"/>
      <c r="C22" s="61"/>
      <c r="D22" s="61"/>
      <c r="E22" s="61"/>
      <c r="F22" s="61"/>
      <c r="G22" s="62"/>
    </row>
    <row r="23" spans="2:7" ht="16" thickBot="1" x14ac:dyDescent="0.25">
      <c r="B23" s="63"/>
      <c r="C23" s="64"/>
      <c r="D23" s="64"/>
      <c r="E23" s="64"/>
      <c r="F23" s="64"/>
      <c r="G23" s="65"/>
    </row>
  </sheetData>
  <mergeCells count="2">
    <mergeCell ref="B3:G12"/>
    <mergeCell ref="B14:G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A616A-0311-438F-A26D-AFAFEFB407D3}">
  <sheetPr codeName="Hoja2"/>
  <dimension ref="A1:AF24"/>
  <sheetViews>
    <sheetView zoomScale="85" zoomScaleNormal="85" workbookViewId="0">
      <selection activeCell="D2" sqref="D2"/>
    </sheetView>
  </sheetViews>
  <sheetFormatPr baseColWidth="10" defaultRowHeight="15" x14ac:dyDescent="0.2"/>
  <cols>
    <col min="1" max="1" width="20.5" bestFit="1" customWidth="1"/>
    <col min="3" max="4" width="20.5" customWidth="1"/>
    <col min="10" max="10" width="14" customWidth="1"/>
    <col min="13" max="13" width="13.33203125" bestFit="1" customWidth="1"/>
    <col min="14" max="14" width="11.83203125" bestFit="1" customWidth="1"/>
    <col min="21" max="21" width="16.83203125" customWidth="1"/>
  </cols>
  <sheetData>
    <row r="1" spans="1:32" x14ac:dyDescent="0.2">
      <c r="A1" s="6" t="s">
        <v>33</v>
      </c>
      <c r="B1" s="6" t="s">
        <v>23</v>
      </c>
      <c r="C1" s="6" t="s">
        <v>78</v>
      </c>
      <c r="D1" s="6" t="s">
        <v>112</v>
      </c>
      <c r="E1" s="6" t="s">
        <v>17</v>
      </c>
      <c r="F1" s="6" t="s">
        <v>18</v>
      </c>
      <c r="G1" s="6" t="s">
        <v>85</v>
      </c>
      <c r="H1" s="6" t="s">
        <v>38</v>
      </c>
      <c r="I1" s="6" t="s">
        <v>57</v>
      </c>
      <c r="J1" s="6" t="s">
        <v>84</v>
      </c>
      <c r="K1" s="6" t="s">
        <v>47</v>
      </c>
      <c r="L1" s="6" t="s">
        <v>19</v>
      </c>
      <c r="M1" s="6" t="s">
        <v>83</v>
      </c>
      <c r="N1" s="6" t="s">
        <v>20</v>
      </c>
      <c r="O1" s="6" t="s">
        <v>21</v>
      </c>
      <c r="P1" s="6" t="s">
        <v>88</v>
      </c>
      <c r="Q1" s="6" t="s">
        <v>22</v>
      </c>
      <c r="R1" s="6" t="s">
        <v>86</v>
      </c>
      <c r="S1" s="6" t="s">
        <v>35</v>
      </c>
      <c r="T1" s="6" t="s">
        <v>59</v>
      </c>
      <c r="U1" s="6" t="s">
        <v>87</v>
      </c>
      <c r="V1" s="6" t="s">
        <v>61</v>
      </c>
      <c r="W1" s="6" t="s">
        <v>66</v>
      </c>
      <c r="X1" s="6" t="s">
        <v>69</v>
      </c>
      <c r="Y1" s="6" t="s">
        <v>71</v>
      </c>
      <c r="Z1" s="6" t="s">
        <v>74</v>
      </c>
      <c r="AA1" s="6" t="s">
        <v>75</v>
      </c>
      <c r="AB1" s="6"/>
      <c r="AC1" s="6"/>
      <c r="AD1" s="6"/>
      <c r="AE1" s="6"/>
      <c r="AF1" s="6"/>
    </row>
    <row r="2" spans="1:32" x14ac:dyDescent="0.2">
      <c r="A2" s="2" t="s">
        <v>0</v>
      </c>
      <c r="B2" s="1">
        <v>793</v>
      </c>
      <c r="C2" s="7">
        <v>8472407</v>
      </c>
      <c r="D2" s="16">
        <f t="shared" ref="D2:D18" si="0">(B2/C2)</f>
        <v>9.35979586438659E-5</v>
      </c>
      <c r="E2" s="2">
        <v>8</v>
      </c>
      <c r="F2">
        <v>110.142</v>
      </c>
      <c r="G2" s="2">
        <f t="shared" ref="G2:G18" si="1">H2/C2</f>
        <v>9.3831658464943908E-3</v>
      </c>
      <c r="H2" s="8">
        <v>79498</v>
      </c>
      <c r="I2" s="2">
        <v>80123045</v>
      </c>
      <c r="J2" s="2">
        <f>I2/C2</f>
        <v>9.4569400407699966</v>
      </c>
      <c r="K2" s="2">
        <v>1627247</v>
      </c>
      <c r="L2" s="2">
        <v>19633</v>
      </c>
      <c r="M2" s="2">
        <f>N2/C2</f>
        <v>3.7192500313075136E-4</v>
      </c>
      <c r="N2" s="2">
        <v>3151.1</v>
      </c>
      <c r="O2" s="2">
        <v>13654</v>
      </c>
      <c r="P2" s="2">
        <f>O2/C2</f>
        <v>1.6115845237368791E-3</v>
      </c>
      <c r="Q2" s="2">
        <v>8</v>
      </c>
      <c r="R2" s="2">
        <f>S2/C2</f>
        <v>0.50878681819700111</v>
      </c>
      <c r="S2" s="7">
        <v>4310649</v>
      </c>
      <c r="T2" s="13">
        <v>4248340</v>
      </c>
      <c r="U2" s="2">
        <f>T2/C2</f>
        <v>0.50143247367601673</v>
      </c>
      <c r="V2" s="15">
        <v>3151.1</v>
      </c>
      <c r="W2" s="15">
        <v>3031.5</v>
      </c>
      <c r="X2" s="2">
        <v>2.4</v>
      </c>
      <c r="Y2" s="2">
        <v>271.39999999999998</v>
      </c>
      <c r="Z2" s="2">
        <v>2382</v>
      </c>
      <c r="AA2" s="2">
        <v>10479.9</v>
      </c>
      <c r="AB2" s="2"/>
      <c r="AC2" s="2"/>
      <c r="AD2" s="2"/>
      <c r="AE2" s="2"/>
      <c r="AF2" s="2"/>
    </row>
    <row r="3" spans="1:32" x14ac:dyDescent="0.2">
      <c r="A3" s="2" t="s">
        <v>1</v>
      </c>
      <c r="B3" s="2">
        <v>102</v>
      </c>
      <c r="C3" s="7">
        <v>1326261</v>
      </c>
      <c r="D3" s="16">
        <f t="shared" si="0"/>
        <v>7.6907938935096489E-5</v>
      </c>
      <c r="E3" s="2">
        <v>8</v>
      </c>
      <c r="F3">
        <v>110.617</v>
      </c>
      <c r="G3" s="2">
        <f t="shared" si="1"/>
        <v>1.0921681328185025E-2</v>
      </c>
      <c r="H3" s="8">
        <v>14485</v>
      </c>
      <c r="I3" s="2">
        <v>12859166</v>
      </c>
      <c r="J3" s="2">
        <f t="shared" ref="J3:J18" si="2">I3/C3</f>
        <v>9.6958034655320482</v>
      </c>
      <c r="K3" s="2">
        <v>339438</v>
      </c>
      <c r="L3" s="2">
        <v>28727</v>
      </c>
      <c r="M3" s="2">
        <f t="shared" ref="M3:M18" si="3">N3/C3</f>
        <v>4.3709345294779841E-4</v>
      </c>
      <c r="N3" s="2">
        <v>579.70000000000005</v>
      </c>
      <c r="O3" s="2">
        <v>1543</v>
      </c>
      <c r="P3" s="2">
        <f t="shared" ref="P3:P18" si="4">O3/C3</f>
        <v>1.1634210762436654E-3</v>
      </c>
      <c r="Q3" s="2">
        <v>2</v>
      </c>
      <c r="R3" s="2">
        <f t="shared" ref="R3:R7" si="5">S3/C3</f>
        <v>0.49120195798564537</v>
      </c>
      <c r="S3" s="7">
        <v>651462</v>
      </c>
      <c r="T3" s="13">
        <v>215884</v>
      </c>
      <c r="U3" s="2">
        <f t="shared" ref="U3:U18" si="6">T3/C3</f>
        <v>0.16277640675553304</v>
      </c>
      <c r="V3" s="15">
        <v>579.70000000000005</v>
      </c>
      <c r="W3" s="15">
        <v>456</v>
      </c>
      <c r="X3" s="2">
        <v>0.7</v>
      </c>
      <c r="Y3" s="2">
        <v>14</v>
      </c>
      <c r="Z3" s="2">
        <v>274</v>
      </c>
      <c r="AA3" s="2">
        <v>12021.99</v>
      </c>
      <c r="AB3" s="2"/>
      <c r="AC3" s="2"/>
      <c r="AD3" s="2"/>
      <c r="AE3" s="2"/>
      <c r="AF3" s="2"/>
    </row>
    <row r="4" spans="1:32" x14ac:dyDescent="0.2">
      <c r="A4" s="2" t="s">
        <v>11</v>
      </c>
      <c r="B4" s="2">
        <v>122</v>
      </c>
      <c r="C4" s="7">
        <v>1011792</v>
      </c>
      <c r="D4" s="16">
        <f t="shared" si="0"/>
        <v>1.2057814254313139E-4</v>
      </c>
      <c r="E4" s="2">
        <v>2</v>
      </c>
      <c r="F4">
        <v>110.155</v>
      </c>
      <c r="G4" s="2">
        <f t="shared" si="1"/>
        <v>1.3210225026487658E-2</v>
      </c>
      <c r="H4" s="8">
        <v>13366</v>
      </c>
      <c r="I4" s="2">
        <v>56016655</v>
      </c>
      <c r="J4" s="2">
        <f t="shared" si="2"/>
        <v>55.363805011306674</v>
      </c>
      <c r="K4" s="2">
        <v>193658</v>
      </c>
      <c r="L4" s="2">
        <v>23299</v>
      </c>
      <c r="M4" s="2">
        <f t="shared" si="3"/>
        <v>3.8614655976722489E-4</v>
      </c>
      <c r="N4" s="2">
        <v>390.7</v>
      </c>
      <c r="O4" s="2">
        <v>1035</v>
      </c>
      <c r="P4" s="2">
        <f t="shared" si="4"/>
        <v>1.022937520755254E-3</v>
      </c>
      <c r="Q4" s="2">
        <v>1</v>
      </c>
      <c r="R4" s="2">
        <f t="shared" si="5"/>
        <v>0.50166437370526751</v>
      </c>
      <c r="S4" s="7">
        <v>507580</v>
      </c>
      <c r="T4" s="13">
        <v>161462</v>
      </c>
      <c r="U4" s="2">
        <f t="shared" si="6"/>
        <v>0.15958022992868098</v>
      </c>
      <c r="V4" s="15">
        <v>390.7</v>
      </c>
      <c r="W4" s="15">
        <v>434.7</v>
      </c>
      <c r="X4" s="2">
        <v>0.6</v>
      </c>
      <c r="Y4" s="2">
        <v>17</v>
      </c>
      <c r="Z4" s="2">
        <v>186</v>
      </c>
      <c r="AA4" s="2">
        <v>11855.86</v>
      </c>
      <c r="AB4" s="2"/>
      <c r="AC4" s="2"/>
      <c r="AD4" s="2"/>
      <c r="AE4" s="2"/>
      <c r="AF4" s="2"/>
    </row>
    <row r="5" spans="1:32" x14ac:dyDescent="0.2">
      <c r="A5" s="2" t="s">
        <v>12</v>
      </c>
      <c r="B5" s="2">
        <v>87</v>
      </c>
      <c r="C5" s="7">
        <v>1173008</v>
      </c>
      <c r="D5" s="16">
        <f t="shared" si="0"/>
        <v>7.4168292117359814E-5</v>
      </c>
      <c r="E5" s="2">
        <v>1</v>
      </c>
      <c r="F5">
        <v>109.75700000000001</v>
      </c>
      <c r="G5" s="2">
        <f t="shared" si="1"/>
        <v>7.5259503771500282E-3</v>
      </c>
      <c r="H5" s="8">
        <v>8828</v>
      </c>
      <c r="I5" s="2">
        <v>5774007</v>
      </c>
      <c r="J5" s="2">
        <f t="shared" si="2"/>
        <v>4.9223935386629929</v>
      </c>
      <c r="K5" s="2">
        <v>137698</v>
      </c>
      <c r="L5" s="2">
        <v>28213</v>
      </c>
      <c r="M5" s="2">
        <f t="shared" si="3"/>
        <v>4.7135228404239358E-4</v>
      </c>
      <c r="N5" s="2">
        <v>552.9</v>
      </c>
      <c r="O5" s="2">
        <v>2570</v>
      </c>
      <c r="P5" s="2">
        <f t="shared" si="4"/>
        <v>2.1909483993289049E-3</v>
      </c>
      <c r="Q5" s="2">
        <v>1</v>
      </c>
      <c r="R5" s="2">
        <f t="shared" si="5"/>
        <v>0.75345436689263845</v>
      </c>
      <c r="S5" s="7">
        <v>883808</v>
      </c>
      <c r="T5" s="13">
        <v>6324711</v>
      </c>
      <c r="U5" s="2">
        <f t="shared" si="6"/>
        <v>5.3918737127112522</v>
      </c>
      <c r="V5" s="15">
        <v>552.9</v>
      </c>
      <c r="W5" s="15">
        <v>377.5</v>
      </c>
      <c r="X5" s="2">
        <v>1.2</v>
      </c>
      <c r="Y5" s="2">
        <v>17.3</v>
      </c>
      <c r="Z5" s="2">
        <v>485</v>
      </c>
      <c r="AA5" s="2">
        <v>11954.76</v>
      </c>
      <c r="AB5" s="2"/>
      <c r="AC5" s="2"/>
      <c r="AD5" s="2"/>
      <c r="AE5" s="2"/>
      <c r="AF5" s="2"/>
    </row>
    <row r="6" spans="1:32" x14ac:dyDescent="0.2">
      <c r="A6" s="2" t="s">
        <v>2</v>
      </c>
      <c r="B6" s="2">
        <v>208</v>
      </c>
      <c r="C6" s="7">
        <v>2172944</v>
      </c>
      <c r="D6" s="16">
        <f t="shared" si="0"/>
        <v>9.57226693370837E-5</v>
      </c>
      <c r="E6" s="2">
        <v>2</v>
      </c>
      <c r="F6">
        <v>108.598</v>
      </c>
      <c r="G6" s="2">
        <f t="shared" si="1"/>
        <v>7.9054039128481912E-3</v>
      </c>
      <c r="H6" s="8">
        <v>17178</v>
      </c>
      <c r="I6" s="2">
        <v>3000599</v>
      </c>
      <c r="J6" s="2">
        <f t="shared" si="2"/>
        <v>1.3808910860105001</v>
      </c>
      <c r="K6" s="2">
        <v>217808</v>
      </c>
      <c r="L6" s="2">
        <v>21244</v>
      </c>
      <c r="M6" s="2">
        <f t="shared" si="3"/>
        <v>3.9632866746681E-4</v>
      </c>
      <c r="N6" s="2">
        <v>861.2</v>
      </c>
      <c r="O6" s="2">
        <v>2661</v>
      </c>
      <c r="P6" s="2">
        <f t="shared" si="4"/>
        <v>1.2246058803172101E-3</v>
      </c>
      <c r="Q6" s="2">
        <v>0</v>
      </c>
      <c r="R6" s="2">
        <f t="shared" si="5"/>
        <v>0.5902066505165342</v>
      </c>
      <c r="S6" s="7">
        <v>1282486</v>
      </c>
      <c r="T6" s="13">
        <v>5258729</v>
      </c>
      <c r="U6" s="2">
        <f t="shared" si="6"/>
        <v>2.4200941211554463</v>
      </c>
      <c r="V6" s="15">
        <v>861.2</v>
      </c>
      <c r="W6" s="15">
        <v>813.4</v>
      </c>
      <c r="X6" s="2">
        <v>1.8</v>
      </c>
      <c r="Y6" s="2">
        <v>75.2</v>
      </c>
      <c r="Z6" s="2">
        <v>750</v>
      </c>
      <c r="AA6" s="2">
        <v>9689.57</v>
      </c>
      <c r="AB6" s="2"/>
      <c r="AC6" s="2"/>
      <c r="AD6" s="2"/>
      <c r="AE6" s="2"/>
      <c r="AF6" s="2"/>
    </row>
    <row r="7" spans="1:32" x14ac:dyDescent="0.2">
      <c r="A7" s="2" t="s">
        <v>3</v>
      </c>
      <c r="B7" s="2">
        <v>46</v>
      </c>
      <c r="C7" s="7">
        <v>584507</v>
      </c>
      <c r="D7" s="16">
        <f t="shared" si="0"/>
        <v>7.869880086979283E-5</v>
      </c>
      <c r="E7" s="2">
        <v>0</v>
      </c>
      <c r="F7">
        <v>109.929</v>
      </c>
      <c r="G7" s="2">
        <f t="shared" si="1"/>
        <v>1.0352314001372096E-2</v>
      </c>
      <c r="H7" s="8">
        <v>6051</v>
      </c>
      <c r="I7" s="2">
        <v>11428710</v>
      </c>
      <c r="J7" s="2">
        <f t="shared" si="2"/>
        <v>19.552734184535002</v>
      </c>
      <c r="K7" s="2">
        <v>120120</v>
      </c>
      <c r="L7" s="2">
        <v>24383</v>
      </c>
      <c r="M7" s="2">
        <f t="shared" si="3"/>
        <v>4.183012350579206E-4</v>
      </c>
      <c r="N7" s="2">
        <v>244.5</v>
      </c>
      <c r="O7" s="2">
        <v>592</v>
      </c>
      <c r="P7" s="2">
        <f t="shared" si="4"/>
        <v>1.0128193503242903E-3</v>
      </c>
      <c r="Q7" s="2">
        <v>1</v>
      </c>
      <c r="R7" s="2">
        <f t="shared" si="5"/>
        <v>0.57699394532486348</v>
      </c>
      <c r="S7" s="7">
        <v>337257</v>
      </c>
      <c r="T7" s="13">
        <v>159960</v>
      </c>
      <c r="U7" s="2">
        <f t="shared" si="6"/>
        <v>0.27366652580721873</v>
      </c>
      <c r="V7" s="15">
        <v>244.5</v>
      </c>
      <c r="W7" s="15">
        <v>221.7</v>
      </c>
      <c r="X7" s="2">
        <v>0.2</v>
      </c>
      <c r="Y7" s="2">
        <v>8.1999999999999993</v>
      </c>
      <c r="Z7" s="2">
        <v>147</v>
      </c>
      <c r="AA7" s="2">
        <v>11270.51</v>
      </c>
      <c r="AB7" s="2"/>
      <c r="AC7" s="2"/>
      <c r="AD7" s="2"/>
      <c r="AE7" s="2"/>
      <c r="AF7" s="2"/>
    </row>
    <row r="8" spans="1:32" x14ac:dyDescent="0.2">
      <c r="A8" s="2" t="s">
        <v>4</v>
      </c>
      <c r="B8" s="2">
        <v>228</v>
      </c>
      <c r="C8" s="7">
        <v>2383139</v>
      </c>
      <c r="D8" s="16">
        <f t="shared" si="0"/>
        <v>9.5672136623168021E-5</v>
      </c>
      <c r="E8" s="2">
        <v>13</v>
      </c>
      <c r="F8">
        <v>111.322</v>
      </c>
      <c r="G8" s="2">
        <f t="shared" si="1"/>
        <v>1.229009302436828E-2</v>
      </c>
      <c r="H8" s="8">
        <v>29289</v>
      </c>
      <c r="I8" s="2">
        <v>41694283</v>
      </c>
      <c r="J8" s="2">
        <f t="shared" si="2"/>
        <v>17.495531313951894</v>
      </c>
      <c r="K8" s="2">
        <v>758475</v>
      </c>
      <c r="L8" s="2">
        <v>24886</v>
      </c>
      <c r="M8" s="2">
        <f t="shared" si="3"/>
        <v>4.0979565186923634E-4</v>
      </c>
      <c r="N8" s="2">
        <v>976.6</v>
      </c>
      <c r="O8" s="2">
        <v>2188</v>
      </c>
      <c r="P8" s="2">
        <f t="shared" si="4"/>
        <v>9.1811681987496324E-4</v>
      </c>
      <c r="Q8" s="2">
        <v>1</v>
      </c>
      <c r="R8" s="2">
        <f t="shared" ref="R8:R16" si="7">S10/C8</f>
        <v>1.5933606894100596</v>
      </c>
      <c r="S8" s="7">
        <v>1088488</v>
      </c>
      <c r="T8" s="13">
        <v>499370</v>
      </c>
      <c r="U8" s="2">
        <f t="shared" si="6"/>
        <v>0.20954295993645355</v>
      </c>
      <c r="V8" s="15">
        <v>976.6</v>
      </c>
      <c r="W8" s="15">
        <v>930.7</v>
      </c>
      <c r="X8" s="2">
        <v>0.5</v>
      </c>
      <c r="Y8" s="2">
        <v>34</v>
      </c>
      <c r="Z8" s="2">
        <v>640</v>
      </c>
      <c r="AA8" s="2">
        <v>11930.64</v>
      </c>
      <c r="AB8" s="2"/>
      <c r="AC8" s="2"/>
      <c r="AD8" s="2"/>
      <c r="AE8" s="2"/>
      <c r="AF8" s="2"/>
    </row>
    <row r="9" spans="1:32" x14ac:dyDescent="0.2">
      <c r="A9" s="2" t="s">
        <v>5</v>
      </c>
      <c r="B9" s="2">
        <v>180</v>
      </c>
      <c r="C9" s="7">
        <v>2049562</v>
      </c>
      <c r="D9" s="16">
        <f t="shared" si="0"/>
        <v>8.7823642319676101E-5</v>
      </c>
      <c r="E9" s="2">
        <v>14</v>
      </c>
      <c r="F9">
        <v>112.291</v>
      </c>
      <c r="G9" s="2">
        <f t="shared" si="1"/>
        <v>9.9621284937952588E-3</v>
      </c>
      <c r="H9" s="8">
        <v>20418</v>
      </c>
      <c r="I9" s="2">
        <v>29174804</v>
      </c>
      <c r="J9" s="2">
        <f t="shared" si="2"/>
        <v>14.234653062459198</v>
      </c>
      <c r="K9" s="2">
        <v>261065</v>
      </c>
      <c r="L9" s="2">
        <v>21004</v>
      </c>
      <c r="M9" s="2">
        <f t="shared" si="3"/>
        <v>4.1335660985127558E-4</v>
      </c>
      <c r="N9" s="2">
        <v>847.2</v>
      </c>
      <c r="O9" s="2">
        <v>2232</v>
      </c>
      <c r="P9" s="2">
        <f t="shared" si="4"/>
        <v>1.0890131647639837E-3</v>
      </c>
      <c r="Q9" s="2">
        <v>3</v>
      </c>
      <c r="R9" s="2">
        <f t="shared" si="7"/>
        <v>1.2184442334508543</v>
      </c>
      <c r="S9" s="7">
        <v>942075</v>
      </c>
      <c r="T9" s="13">
        <v>98134</v>
      </c>
      <c r="U9" s="2">
        <f t="shared" si="6"/>
        <v>4.7880473974439418E-2</v>
      </c>
      <c r="V9" s="15">
        <v>847.2</v>
      </c>
      <c r="W9" s="15">
        <v>693.1</v>
      </c>
      <c r="X9" s="2">
        <v>1.6</v>
      </c>
      <c r="Y9" s="2">
        <v>45.3</v>
      </c>
      <c r="Z9" s="2">
        <v>434</v>
      </c>
      <c r="AA9" s="2">
        <v>9587.48</v>
      </c>
      <c r="AB9" s="2"/>
      <c r="AC9" s="2"/>
      <c r="AD9" s="2"/>
      <c r="AE9" s="2"/>
      <c r="AF9" s="2"/>
    </row>
    <row r="10" spans="1:32" x14ac:dyDescent="0.2">
      <c r="A10" s="2" t="s">
        <v>6</v>
      </c>
      <c r="B10" s="2">
        <v>556</v>
      </c>
      <c r="C10" s="7">
        <v>7763362</v>
      </c>
      <c r="D10" s="16">
        <f t="shared" si="0"/>
        <v>7.1618456024593471E-5</v>
      </c>
      <c r="E10" s="2">
        <v>9</v>
      </c>
      <c r="F10">
        <v>109.68899999999999</v>
      </c>
      <c r="G10" s="2">
        <f t="shared" si="1"/>
        <v>7.6469447128705318E-3</v>
      </c>
      <c r="H10" s="8">
        <v>59366</v>
      </c>
      <c r="I10" s="2">
        <v>127998595</v>
      </c>
      <c r="J10" s="2">
        <f t="shared" si="2"/>
        <v>16.487521128088577</v>
      </c>
      <c r="K10" s="2">
        <v>3619256</v>
      </c>
      <c r="L10" s="2">
        <v>31119</v>
      </c>
      <c r="M10" s="2">
        <f t="shared" si="3"/>
        <v>4.4337749547167834E-4</v>
      </c>
      <c r="N10" s="2">
        <v>3442.1</v>
      </c>
      <c r="O10" s="2">
        <v>15023</v>
      </c>
      <c r="P10" s="2">
        <f t="shared" si="4"/>
        <v>1.9351152245637908E-3</v>
      </c>
      <c r="Q10" s="2">
        <v>9</v>
      </c>
      <c r="R10" s="2">
        <f t="shared" si="7"/>
        <v>6.3036864698567452E-2</v>
      </c>
      <c r="S10" s="7">
        <v>3797200</v>
      </c>
      <c r="T10" s="13">
        <v>5787837</v>
      </c>
      <c r="U10" s="2">
        <f t="shared" si="6"/>
        <v>0.74553228356477519</v>
      </c>
      <c r="V10" s="15">
        <v>3442.1</v>
      </c>
      <c r="W10" s="15">
        <v>2460.1999999999998</v>
      </c>
      <c r="X10" s="2">
        <v>1.2</v>
      </c>
      <c r="Y10" s="2">
        <v>100.5</v>
      </c>
      <c r="Z10" s="2">
        <v>1252</v>
      </c>
      <c r="AA10" s="2">
        <v>12856.5</v>
      </c>
      <c r="AB10" s="2"/>
      <c r="AC10" s="2"/>
      <c r="AD10" s="2"/>
      <c r="AE10" s="2"/>
      <c r="AF10" s="2"/>
    </row>
    <row r="11" spans="1:32" x14ac:dyDescent="0.2">
      <c r="A11" s="2" t="s">
        <v>7</v>
      </c>
      <c r="B11" s="2">
        <v>440</v>
      </c>
      <c r="C11" s="7">
        <v>5058138</v>
      </c>
      <c r="D11" s="16">
        <f t="shared" si="0"/>
        <v>8.6988532143646532E-5</v>
      </c>
      <c r="E11" s="2">
        <v>5</v>
      </c>
      <c r="F11">
        <v>110.04900000000001</v>
      </c>
      <c r="G11" s="2">
        <f t="shared" si="1"/>
        <v>9.8322742479544853E-3</v>
      </c>
      <c r="H11" s="8">
        <v>49733</v>
      </c>
      <c r="I11" s="2">
        <v>61827912</v>
      </c>
      <c r="J11" s="2">
        <f t="shared" si="2"/>
        <v>12.223452978151249</v>
      </c>
      <c r="K11" s="2">
        <v>1236012</v>
      </c>
      <c r="L11" s="2">
        <v>23206</v>
      </c>
      <c r="M11" s="2">
        <f t="shared" si="3"/>
        <v>4.0736334200450837E-4</v>
      </c>
      <c r="N11" s="2">
        <v>2060.5</v>
      </c>
      <c r="O11" s="2">
        <v>9507</v>
      </c>
      <c r="P11" s="2">
        <f t="shared" si="4"/>
        <v>1.8795453979310174E-3</v>
      </c>
      <c r="Q11" s="2">
        <v>6</v>
      </c>
      <c r="R11" s="2">
        <f t="shared" si="7"/>
        <v>0.23235309119680009</v>
      </c>
      <c r="S11" s="7">
        <v>2497277</v>
      </c>
      <c r="T11" s="13">
        <v>4019766</v>
      </c>
      <c r="U11" s="2">
        <f t="shared" si="6"/>
        <v>0.79471259977485786</v>
      </c>
      <c r="V11" s="15">
        <v>2060.5</v>
      </c>
      <c r="W11" s="15">
        <v>1791.2</v>
      </c>
      <c r="X11" s="2">
        <v>1.3</v>
      </c>
      <c r="Y11" s="2">
        <v>100.8</v>
      </c>
      <c r="Z11" s="2">
        <v>1631</v>
      </c>
      <c r="AA11" s="2">
        <v>11461.24</v>
      </c>
      <c r="AB11" s="2"/>
      <c r="AC11" s="2"/>
      <c r="AD11" s="2"/>
      <c r="AE11" s="2"/>
      <c r="AF11" s="2"/>
    </row>
    <row r="12" spans="1:32" x14ac:dyDescent="0.2">
      <c r="A12" s="2" t="s">
        <v>8</v>
      </c>
      <c r="B12" s="2">
        <v>92</v>
      </c>
      <c r="C12" s="7">
        <v>1059501</v>
      </c>
      <c r="D12" s="16">
        <f t="shared" si="0"/>
        <v>8.6833330029891437E-5</v>
      </c>
      <c r="E12" s="2">
        <v>0</v>
      </c>
      <c r="F12">
        <v>110.39400000000001</v>
      </c>
      <c r="G12" s="2">
        <f t="shared" si="1"/>
        <v>1.1640385426724468E-2</v>
      </c>
      <c r="H12" s="8">
        <v>12333</v>
      </c>
      <c r="I12" s="2">
        <v>5595706</v>
      </c>
      <c r="J12" s="2">
        <f t="shared" si="2"/>
        <v>5.2814541940026487</v>
      </c>
      <c r="K12" s="2">
        <v>125337</v>
      </c>
      <c r="L12" s="2">
        <v>19454</v>
      </c>
      <c r="M12" s="2">
        <f t="shared" si="3"/>
        <v>3.7404400750919539E-4</v>
      </c>
      <c r="N12" s="2">
        <v>396.3</v>
      </c>
      <c r="O12" s="2">
        <v>1014</v>
      </c>
      <c r="P12" s="2">
        <f t="shared" si="4"/>
        <v>9.5705431141641201E-4</v>
      </c>
      <c r="Q12" s="2">
        <v>0</v>
      </c>
      <c r="R12" s="2">
        <f t="shared" si="7"/>
        <v>2.5146526525222721</v>
      </c>
      <c r="S12" s="7">
        <v>489378</v>
      </c>
      <c r="T12" s="13">
        <v>218790</v>
      </c>
      <c r="U12" s="2">
        <f t="shared" si="6"/>
        <v>0.20650287257869507</v>
      </c>
      <c r="V12" s="15">
        <v>396.3</v>
      </c>
      <c r="W12" s="15">
        <v>399.9</v>
      </c>
      <c r="X12" s="2">
        <v>2.2999999999999998</v>
      </c>
      <c r="Y12" s="2">
        <v>25.4</v>
      </c>
      <c r="Z12" s="2">
        <v>214</v>
      </c>
      <c r="AA12" s="2">
        <v>10304.26</v>
      </c>
      <c r="AB12" s="2"/>
      <c r="AC12" s="2"/>
      <c r="AD12" s="2"/>
      <c r="AE12" s="2"/>
      <c r="AF12" s="2"/>
    </row>
    <row r="13" spans="1:32" x14ac:dyDescent="0.2">
      <c r="A13" s="2" t="s">
        <v>9</v>
      </c>
      <c r="B13" s="2">
        <v>305</v>
      </c>
      <c r="C13" s="7">
        <v>2695645</v>
      </c>
      <c r="D13" s="16">
        <f t="shared" si="0"/>
        <v>1.1314546240324672E-4</v>
      </c>
      <c r="E13" s="2">
        <v>8</v>
      </c>
      <c r="F13">
        <v>110.80500000000001</v>
      </c>
      <c r="G13" s="2">
        <f t="shared" si="1"/>
        <v>1.218298403536074E-2</v>
      </c>
      <c r="H13" s="8">
        <v>32841</v>
      </c>
      <c r="I13" s="2">
        <v>148771215</v>
      </c>
      <c r="J13" s="2">
        <f t="shared" si="2"/>
        <v>55.189468568746996</v>
      </c>
      <c r="K13" s="2">
        <v>641680</v>
      </c>
      <c r="L13" s="2">
        <v>23873</v>
      </c>
      <c r="M13" s="2">
        <f t="shared" si="3"/>
        <v>4.0253816804512461E-4</v>
      </c>
      <c r="N13" s="2">
        <v>1085.0999999999999</v>
      </c>
      <c r="O13" s="2">
        <v>3212</v>
      </c>
      <c r="P13" s="2">
        <f t="shared" si="4"/>
        <v>1.1915515581614048E-3</v>
      </c>
      <c r="Q13" s="2">
        <v>1</v>
      </c>
      <c r="R13" s="2">
        <f t="shared" si="7"/>
        <v>0.28307436624629728</v>
      </c>
      <c r="S13" s="7">
        <v>1175274</v>
      </c>
      <c r="T13" s="13">
        <v>772452</v>
      </c>
      <c r="U13" s="2">
        <f t="shared" si="6"/>
        <v>0.28655553680102536</v>
      </c>
      <c r="V13" s="15">
        <v>1085.0999999999999</v>
      </c>
      <c r="W13" s="15">
        <v>1112.7</v>
      </c>
      <c r="X13" s="2">
        <v>0.8</v>
      </c>
      <c r="Y13" s="2">
        <v>37.700000000000003</v>
      </c>
      <c r="Z13" s="2">
        <v>440</v>
      </c>
      <c r="AA13" s="2">
        <v>11805.54</v>
      </c>
      <c r="AB13" s="2"/>
      <c r="AC13" s="2"/>
      <c r="AD13" s="2"/>
      <c r="AE13" s="2"/>
      <c r="AF13" s="2"/>
    </row>
    <row r="14" spans="1:32" x14ac:dyDescent="0.2">
      <c r="A14" s="2" t="s">
        <v>13</v>
      </c>
      <c r="B14" s="2">
        <v>373</v>
      </c>
      <c r="C14" s="7">
        <v>6751251</v>
      </c>
      <c r="D14" s="16">
        <f t="shared" si="0"/>
        <v>5.5249019774261099E-5</v>
      </c>
      <c r="E14" s="2">
        <v>20</v>
      </c>
      <c r="F14">
        <v>108.93899999999999</v>
      </c>
      <c r="G14" s="2">
        <f t="shared" si="1"/>
        <v>7.3835204764272581E-3</v>
      </c>
      <c r="H14" s="8">
        <v>49848</v>
      </c>
      <c r="I14" s="2">
        <v>42027100</v>
      </c>
      <c r="J14" s="2">
        <f t="shared" si="2"/>
        <v>6.2250833215947683</v>
      </c>
      <c r="K14" s="2">
        <v>4252947</v>
      </c>
      <c r="L14" s="2">
        <v>35913</v>
      </c>
      <c r="M14" s="2">
        <f t="shared" si="3"/>
        <v>4.642398868002389E-4</v>
      </c>
      <c r="N14" s="2">
        <v>3134.2</v>
      </c>
      <c r="O14" s="2">
        <v>17965</v>
      </c>
      <c r="P14" s="2">
        <f t="shared" si="4"/>
        <v>2.6609883116477228E-3</v>
      </c>
      <c r="Q14" s="2">
        <v>7</v>
      </c>
      <c r="R14" s="2">
        <f t="shared" si="7"/>
        <v>4.36125097407873E-2</v>
      </c>
      <c r="S14" s="7">
        <v>2664277</v>
      </c>
      <c r="T14" s="13">
        <v>2177068</v>
      </c>
      <c r="U14" s="2">
        <f t="shared" si="6"/>
        <v>0.32246882836973473</v>
      </c>
      <c r="V14" s="15">
        <v>3134.2</v>
      </c>
      <c r="W14" s="15">
        <v>2046.9</v>
      </c>
      <c r="X14" s="2">
        <v>0.6</v>
      </c>
      <c r="Y14" s="2">
        <v>95.9</v>
      </c>
      <c r="Z14" s="2">
        <v>1183</v>
      </c>
      <c r="AA14" s="2">
        <v>13541.01</v>
      </c>
      <c r="AB14" s="2"/>
      <c r="AC14" s="2"/>
      <c r="AD14" s="2"/>
      <c r="AE14" s="2"/>
      <c r="AF14" s="2"/>
    </row>
    <row r="15" spans="1:32" x14ac:dyDescent="0.2">
      <c r="A15" s="2" t="s">
        <v>14</v>
      </c>
      <c r="B15" s="2">
        <v>122</v>
      </c>
      <c r="C15" s="7">
        <v>1518486</v>
      </c>
      <c r="D15" s="16">
        <f t="shared" si="0"/>
        <v>8.0343183934524255E-5</v>
      </c>
      <c r="E15" s="2">
        <v>1</v>
      </c>
      <c r="F15">
        <v>110.316</v>
      </c>
      <c r="G15" s="2">
        <f t="shared" si="1"/>
        <v>8.2516401204884345E-3</v>
      </c>
      <c r="H15" s="8">
        <v>12530</v>
      </c>
      <c r="I15" s="2">
        <v>34075312</v>
      </c>
      <c r="J15" s="2">
        <f t="shared" si="2"/>
        <v>22.440320161002472</v>
      </c>
      <c r="K15" s="2">
        <v>341157</v>
      </c>
      <c r="L15" s="2">
        <v>21642</v>
      </c>
      <c r="M15" s="2">
        <f t="shared" si="3"/>
        <v>4.2246026634424027E-4</v>
      </c>
      <c r="N15" s="2">
        <v>641.5</v>
      </c>
      <c r="O15" s="2">
        <v>2263</v>
      </c>
      <c r="P15" s="2">
        <f t="shared" si="4"/>
        <v>1.4903002069166262E-3</v>
      </c>
      <c r="Q15" s="2">
        <v>0</v>
      </c>
      <c r="R15" s="2">
        <f t="shared" si="7"/>
        <v>0.57030950565234051</v>
      </c>
      <c r="S15" s="7">
        <v>763068</v>
      </c>
      <c r="T15" s="13">
        <v>385228</v>
      </c>
      <c r="U15" s="2">
        <f t="shared" si="6"/>
        <v>0.25369216443220416</v>
      </c>
      <c r="V15" s="15">
        <v>641.5</v>
      </c>
      <c r="W15" s="15">
        <v>492</v>
      </c>
      <c r="X15" s="2">
        <v>2.4</v>
      </c>
      <c r="Y15" s="2">
        <v>30.7</v>
      </c>
      <c r="Z15" s="2">
        <v>494</v>
      </c>
      <c r="AA15" s="2">
        <v>10159.19</v>
      </c>
      <c r="AB15" s="2"/>
      <c r="AC15" s="2"/>
      <c r="AD15" s="2"/>
      <c r="AE15" s="2"/>
      <c r="AF15" s="2"/>
    </row>
    <row r="16" spans="1:32" x14ac:dyDescent="0.2">
      <c r="A16" s="2" t="s">
        <v>15</v>
      </c>
      <c r="B16" s="2">
        <v>44</v>
      </c>
      <c r="C16" s="7">
        <v>661537</v>
      </c>
      <c r="D16" s="16">
        <f t="shared" si="0"/>
        <v>6.6511774851595607E-5</v>
      </c>
      <c r="E16" s="2">
        <v>0</v>
      </c>
      <c r="F16">
        <v>110.804</v>
      </c>
      <c r="G16" s="2">
        <f t="shared" si="1"/>
        <v>8.7069959805725159E-3</v>
      </c>
      <c r="H16" s="8">
        <v>5760</v>
      </c>
      <c r="I16" s="2">
        <v>19367755</v>
      </c>
      <c r="J16" s="2">
        <f t="shared" si="2"/>
        <v>29.276903635019657</v>
      </c>
      <c r="K16" s="2">
        <v>366353</v>
      </c>
      <c r="L16" s="2">
        <v>32141</v>
      </c>
      <c r="M16" s="2">
        <f t="shared" si="3"/>
        <v>4.2869862154346625E-4</v>
      </c>
      <c r="N16" s="2">
        <v>283.60000000000002</v>
      </c>
      <c r="O16" s="2">
        <v>633</v>
      </c>
      <c r="P16" s="2">
        <f t="shared" si="4"/>
        <v>9.5686257911500037E-4</v>
      </c>
      <c r="Q16" s="2">
        <v>1</v>
      </c>
      <c r="R16" s="2">
        <f t="shared" si="7"/>
        <v>0.20220184207383715</v>
      </c>
      <c r="S16" s="7">
        <v>294439</v>
      </c>
      <c r="T16" s="13">
        <v>123614</v>
      </c>
      <c r="U16" s="2">
        <f t="shared" si="6"/>
        <v>0.18685878492057134</v>
      </c>
      <c r="V16" s="15">
        <v>283.60000000000002</v>
      </c>
      <c r="W16" s="15">
        <v>224.3</v>
      </c>
      <c r="X16" s="2">
        <v>0.7</v>
      </c>
      <c r="Y16" s="2">
        <v>8.5</v>
      </c>
      <c r="Z16" s="2">
        <v>127</v>
      </c>
      <c r="AA16" s="2">
        <v>13150.51</v>
      </c>
      <c r="AB16" s="2"/>
      <c r="AC16" s="2"/>
      <c r="AD16" s="2"/>
      <c r="AE16" s="2"/>
      <c r="AF16" s="2"/>
    </row>
    <row r="17" spans="1:32" x14ac:dyDescent="0.2">
      <c r="A17" s="2" t="s">
        <v>10</v>
      </c>
      <c r="B17" s="2">
        <v>179</v>
      </c>
      <c r="C17" s="7">
        <v>2213993</v>
      </c>
      <c r="D17" s="16">
        <f t="shared" si="0"/>
        <v>8.0849397446152715E-5</v>
      </c>
      <c r="E17" s="2">
        <v>3</v>
      </c>
      <c r="F17">
        <v>109.693</v>
      </c>
      <c r="G17" s="2">
        <f t="shared" si="1"/>
        <v>1.0425507217050822E-2</v>
      </c>
      <c r="H17" s="8">
        <v>23082</v>
      </c>
      <c r="I17" s="2">
        <v>52541339</v>
      </c>
      <c r="J17" s="2">
        <f t="shared" si="2"/>
        <v>23.731483794212537</v>
      </c>
      <c r="K17" s="2">
        <v>1461517</v>
      </c>
      <c r="L17" s="2">
        <v>34142</v>
      </c>
      <c r="M17" s="2">
        <f t="shared" si="3"/>
        <v>4.1901668162455799E-4</v>
      </c>
      <c r="N17" s="2">
        <v>927.7</v>
      </c>
      <c r="O17" s="2">
        <v>2604</v>
      </c>
      <c r="P17" s="2">
        <f t="shared" si="4"/>
        <v>1.1761554801663781E-3</v>
      </c>
      <c r="Q17" s="2">
        <v>2</v>
      </c>
      <c r="R17" s="2">
        <f>S17/O16</f>
        <v>1368.0995260663508</v>
      </c>
      <c r="S17" s="7">
        <v>866007</v>
      </c>
      <c r="T17" s="13">
        <v>668683</v>
      </c>
      <c r="U17" s="2">
        <f t="shared" si="6"/>
        <v>0.30202579682952929</v>
      </c>
      <c r="V17" s="15">
        <v>927.7</v>
      </c>
      <c r="W17" s="15">
        <v>807.6</v>
      </c>
      <c r="X17" s="2">
        <v>0.5</v>
      </c>
      <c r="Y17" s="2">
        <v>27.2</v>
      </c>
      <c r="Z17" s="2">
        <v>369</v>
      </c>
      <c r="AA17" s="2">
        <v>13981.58</v>
      </c>
      <c r="AB17" s="2"/>
      <c r="AC17" s="2"/>
      <c r="AD17" s="2"/>
      <c r="AE17" s="2"/>
      <c r="AF17" s="2"/>
    </row>
    <row r="18" spans="1:32" x14ac:dyDescent="0.2">
      <c r="A18" s="2" t="s">
        <v>16</v>
      </c>
      <c r="B18" s="2">
        <v>29</v>
      </c>
      <c r="C18" s="7">
        <v>319796</v>
      </c>
      <c r="D18" s="16">
        <f t="shared" si="0"/>
        <v>9.0682810291560869E-5</v>
      </c>
      <c r="E18" s="2">
        <v>4</v>
      </c>
      <c r="F18">
        <v>110.745</v>
      </c>
      <c r="G18" s="2">
        <f t="shared" si="1"/>
        <v>1.0659920699445897E-2</v>
      </c>
      <c r="H18" s="8">
        <v>3409</v>
      </c>
      <c r="I18" s="2">
        <v>4071808</v>
      </c>
      <c r="J18" s="2">
        <f t="shared" si="2"/>
        <v>12.732516979574479</v>
      </c>
      <c r="K18" s="2">
        <v>64412</v>
      </c>
      <c r="L18" s="2">
        <v>28200</v>
      </c>
      <c r="M18" s="2">
        <f t="shared" si="3"/>
        <v>4.384044828578218E-4</v>
      </c>
      <c r="N18" s="2">
        <v>140.19999999999999</v>
      </c>
      <c r="O18" s="2">
        <v>351</v>
      </c>
      <c r="P18" s="2">
        <f t="shared" si="4"/>
        <v>1.0975747038737195E-3</v>
      </c>
      <c r="Q18" s="2">
        <v>0</v>
      </c>
      <c r="R18" s="2">
        <f>S18/C18</f>
        <v>0.418279152960012</v>
      </c>
      <c r="S18" s="7">
        <v>133764</v>
      </c>
      <c r="T18" s="13">
        <v>47913</v>
      </c>
      <c r="U18" s="2">
        <f t="shared" si="6"/>
        <v>0.1498236375689502</v>
      </c>
      <c r="V18" s="15">
        <v>140.19999999999999</v>
      </c>
      <c r="W18" s="15">
        <v>105.9</v>
      </c>
      <c r="X18" s="2">
        <v>1</v>
      </c>
      <c r="Y18" s="2">
        <v>3.8</v>
      </c>
      <c r="Z18" s="2">
        <v>77</v>
      </c>
      <c r="AA18" s="2">
        <v>11263.66</v>
      </c>
      <c r="AB18" s="2"/>
      <c r="AC18" s="2"/>
      <c r="AD18" s="2"/>
      <c r="AE18" s="2"/>
      <c r="AF18" s="2"/>
    </row>
    <row r="19" spans="1:32" x14ac:dyDescent="0.2">
      <c r="A19" s="2"/>
      <c r="B19" s="2"/>
      <c r="C19" s="2"/>
      <c r="D19" s="16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</row>
    <row r="20" spans="1:32" x14ac:dyDescent="0.2">
      <c r="A20" s="2"/>
      <c r="B20" s="2"/>
      <c r="C20" s="2"/>
      <c r="D20" s="16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4" spans="1:32" x14ac:dyDescent="0.2">
      <c r="K24" s="7"/>
      <c r="L24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A7BC1-E1DB-4C8E-9EC9-846E21F24F8F}">
  <sheetPr codeName="Hoja3"/>
  <dimension ref="A1:AA41"/>
  <sheetViews>
    <sheetView workbookViewId="0">
      <selection activeCell="F10" sqref="F10"/>
    </sheetView>
  </sheetViews>
  <sheetFormatPr baseColWidth="10" defaultRowHeight="15" x14ac:dyDescent="0.2"/>
  <cols>
    <col min="1" max="1" width="13.5" customWidth="1"/>
    <col min="2" max="2" width="37.33203125" bestFit="1" customWidth="1"/>
    <col min="3" max="3" width="19.33203125" bestFit="1" customWidth="1"/>
    <col min="4" max="4" width="17.5" bestFit="1" customWidth="1"/>
    <col min="5" max="5" width="20" bestFit="1" customWidth="1"/>
    <col min="6" max="6" width="70" customWidth="1"/>
    <col min="7" max="7" width="27.83203125" bestFit="1" customWidth="1"/>
    <col min="8" max="9" width="17.5" bestFit="1" customWidth="1"/>
    <col min="10" max="10" width="86.1640625" bestFit="1" customWidth="1"/>
  </cols>
  <sheetData>
    <row r="1" spans="1:8" ht="19" thickTop="1" thickBot="1" x14ac:dyDescent="0.25">
      <c r="A1" s="31" t="s">
        <v>29</v>
      </c>
      <c r="B1" s="32" t="s">
        <v>30</v>
      </c>
      <c r="C1" s="32" t="s">
        <v>24</v>
      </c>
      <c r="D1" s="32" t="s">
        <v>25</v>
      </c>
      <c r="E1" s="32" t="s">
        <v>31</v>
      </c>
      <c r="F1" s="32" t="s">
        <v>116</v>
      </c>
      <c r="G1" s="33" t="s">
        <v>26</v>
      </c>
      <c r="H1" s="38" t="s">
        <v>117</v>
      </c>
    </row>
    <row r="2" spans="1:8" ht="17" thickTop="1" x14ac:dyDescent="0.2">
      <c r="A2" s="18" t="s">
        <v>69</v>
      </c>
      <c r="B2" s="14" t="s">
        <v>67</v>
      </c>
      <c r="C2" s="20">
        <v>2021</v>
      </c>
      <c r="D2" s="5" t="s">
        <v>68</v>
      </c>
      <c r="E2" s="10" t="s">
        <v>28</v>
      </c>
      <c r="F2" s="11" t="s">
        <v>64</v>
      </c>
      <c r="G2" s="34"/>
      <c r="H2" s="27"/>
    </row>
    <row r="3" spans="1:8" ht="16" x14ac:dyDescent="0.2">
      <c r="A3" s="4" t="s">
        <v>33</v>
      </c>
      <c r="B3" s="24" t="s">
        <v>115</v>
      </c>
      <c r="C3" s="2"/>
      <c r="D3" s="5"/>
      <c r="E3" s="5" t="s">
        <v>27</v>
      </c>
      <c r="F3" s="23"/>
      <c r="G3" s="35"/>
      <c r="H3" s="28"/>
    </row>
    <row r="4" spans="1:8" ht="16" x14ac:dyDescent="0.2">
      <c r="A4" s="4" t="s">
        <v>38</v>
      </c>
      <c r="B4" s="5" t="s">
        <v>46</v>
      </c>
      <c r="C4" s="2">
        <v>2021</v>
      </c>
      <c r="D4" s="5" t="s">
        <v>37</v>
      </c>
      <c r="E4" s="5" t="s">
        <v>44</v>
      </c>
      <c r="F4" s="11" t="s">
        <v>118</v>
      </c>
      <c r="G4" s="35"/>
      <c r="H4" s="28"/>
    </row>
    <row r="5" spans="1:8" ht="32" x14ac:dyDescent="0.2">
      <c r="A5" s="4" t="s">
        <v>85</v>
      </c>
      <c r="B5" s="5" t="s">
        <v>114</v>
      </c>
      <c r="C5" s="2">
        <v>2021</v>
      </c>
      <c r="D5" s="5" t="s">
        <v>37</v>
      </c>
      <c r="E5" s="5" t="s">
        <v>44</v>
      </c>
      <c r="F5" s="11"/>
      <c r="G5" s="36" t="s">
        <v>110</v>
      </c>
      <c r="H5" s="29"/>
    </row>
    <row r="6" spans="1:8" ht="16" x14ac:dyDescent="0.2">
      <c r="A6" s="4" t="s">
        <v>17</v>
      </c>
      <c r="B6" s="5" t="s">
        <v>56</v>
      </c>
      <c r="C6" s="2" t="s">
        <v>96</v>
      </c>
      <c r="D6" s="5" t="s">
        <v>43</v>
      </c>
      <c r="E6" s="5" t="s">
        <v>44</v>
      </c>
      <c r="F6" s="11" t="s">
        <v>119</v>
      </c>
      <c r="G6" s="35"/>
      <c r="H6" s="39"/>
    </row>
    <row r="7" spans="1:8" ht="16" x14ac:dyDescent="0.2">
      <c r="A7" s="4" t="s">
        <v>47</v>
      </c>
      <c r="B7" s="5" t="s">
        <v>54</v>
      </c>
      <c r="C7" s="2">
        <v>2020</v>
      </c>
      <c r="D7" s="5" t="s">
        <v>53</v>
      </c>
      <c r="E7" s="5" t="s">
        <v>28</v>
      </c>
      <c r="F7" s="11" t="s">
        <v>120</v>
      </c>
      <c r="G7" s="35"/>
      <c r="H7" s="28"/>
    </row>
    <row r="8" spans="1:8" ht="16" x14ac:dyDescent="0.2">
      <c r="A8" s="18" t="s">
        <v>108</v>
      </c>
      <c r="B8" s="5" t="s">
        <v>76</v>
      </c>
      <c r="C8" s="20">
        <v>2021</v>
      </c>
      <c r="D8" s="5" t="s">
        <v>32</v>
      </c>
      <c r="E8" s="5" t="s">
        <v>28</v>
      </c>
      <c r="F8" s="11" t="s">
        <v>77</v>
      </c>
      <c r="G8" s="35"/>
      <c r="H8" s="28"/>
    </row>
    <row r="9" spans="1:8" ht="16" x14ac:dyDescent="0.2">
      <c r="A9" s="4" t="s">
        <v>57</v>
      </c>
      <c r="B9" s="5" t="s">
        <v>58</v>
      </c>
      <c r="C9" s="2">
        <v>2019</v>
      </c>
      <c r="D9" s="5" t="s">
        <v>32</v>
      </c>
      <c r="E9" s="5" t="s">
        <v>28</v>
      </c>
      <c r="F9" s="11" t="s">
        <v>121</v>
      </c>
      <c r="G9" s="35"/>
      <c r="H9" s="28"/>
    </row>
    <row r="10" spans="1:8" ht="48" x14ac:dyDescent="0.2">
      <c r="A10" s="4" t="s">
        <v>84</v>
      </c>
      <c r="B10" s="5" t="s">
        <v>113</v>
      </c>
      <c r="C10" s="2">
        <v>2019</v>
      </c>
      <c r="D10" s="5" t="s">
        <v>32</v>
      </c>
      <c r="E10" s="5" t="s">
        <v>28</v>
      </c>
      <c r="F10" s="11"/>
      <c r="G10" s="36" t="s">
        <v>109</v>
      </c>
      <c r="H10" s="29"/>
    </row>
    <row r="11" spans="1:8" ht="16" x14ac:dyDescent="0.2">
      <c r="A11" s="4" t="s">
        <v>78</v>
      </c>
      <c r="B11" s="5" t="s">
        <v>79</v>
      </c>
      <c r="C11" s="2">
        <v>2021</v>
      </c>
      <c r="D11" s="5" t="s">
        <v>43</v>
      </c>
      <c r="E11" s="5" t="s">
        <v>44</v>
      </c>
      <c r="F11" s="17" t="s">
        <v>122</v>
      </c>
      <c r="G11" s="35"/>
      <c r="H11" s="39"/>
    </row>
    <row r="12" spans="1:8" ht="16" x14ac:dyDescent="0.2">
      <c r="A12" s="18" t="s">
        <v>66</v>
      </c>
      <c r="B12" s="5" t="s">
        <v>65</v>
      </c>
      <c r="C12" s="20">
        <v>2021</v>
      </c>
      <c r="D12" s="5" t="s">
        <v>63</v>
      </c>
      <c r="E12" s="5" t="s">
        <v>44</v>
      </c>
      <c r="F12" s="11" t="s">
        <v>64</v>
      </c>
      <c r="G12" s="35"/>
      <c r="H12" s="28"/>
    </row>
    <row r="13" spans="1:8" ht="17" x14ac:dyDescent="0.2">
      <c r="A13" s="4" t="s">
        <v>18</v>
      </c>
      <c r="B13" s="9" t="s">
        <v>49</v>
      </c>
      <c r="C13" s="2" t="s">
        <v>97</v>
      </c>
      <c r="D13" s="5" t="s">
        <v>34</v>
      </c>
      <c r="E13" s="5" t="s">
        <v>28</v>
      </c>
      <c r="F13" s="12" t="s">
        <v>48</v>
      </c>
      <c r="G13" s="35"/>
      <c r="H13" s="28"/>
    </row>
    <row r="14" spans="1:8" ht="16" x14ac:dyDescent="0.2">
      <c r="A14" s="18" t="s">
        <v>74</v>
      </c>
      <c r="B14" s="5" t="s">
        <v>72</v>
      </c>
      <c r="C14" s="20">
        <v>2020</v>
      </c>
      <c r="D14" s="5" t="s">
        <v>43</v>
      </c>
      <c r="E14" s="5" t="s">
        <v>28</v>
      </c>
      <c r="F14" s="40" t="s">
        <v>73</v>
      </c>
      <c r="G14" s="35"/>
      <c r="H14" s="28"/>
    </row>
    <row r="15" spans="1:8" ht="16" x14ac:dyDescent="0.2">
      <c r="A15" s="18" t="s">
        <v>61</v>
      </c>
      <c r="B15" s="5" t="s">
        <v>62</v>
      </c>
      <c r="C15" s="20">
        <v>2021</v>
      </c>
      <c r="D15" s="5" t="s">
        <v>63</v>
      </c>
      <c r="E15" s="5" t="s">
        <v>44</v>
      </c>
      <c r="F15" s="11" t="s">
        <v>64</v>
      </c>
      <c r="G15" s="35"/>
      <c r="H15" s="29"/>
    </row>
    <row r="16" spans="1:8" ht="17" x14ac:dyDescent="0.2">
      <c r="A16" s="19" t="s">
        <v>20</v>
      </c>
      <c r="B16" s="9" t="s">
        <v>41</v>
      </c>
      <c r="C16" s="21">
        <v>2021</v>
      </c>
      <c r="D16" s="5" t="s">
        <v>98</v>
      </c>
      <c r="E16" s="5" t="s">
        <v>44</v>
      </c>
      <c r="F16" s="11" t="s">
        <v>64</v>
      </c>
      <c r="G16" s="35"/>
      <c r="H16" s="39"/>
    </row>
    <row r="17" spans="1:8" ht="32" x14ac:dyDescent="0.2">
      <c r="A17" s="5" t="s">
        <v>71</v>
      </c>
      <c r="B17" s="5" t="s">
        <v>70</v>
      </c>
      <c r="C17" s="5">
        <v>2019</v>
      </c>
      <c r="D17" s="5" t="s">
        <v>63</v>
      </c>
      <c r="E17" s="5" t="s">
        <v>28</v>
      </c>
      <c r="F17" s="11" t="s">
        <v>64</v>
      </c>
      <c r="G17" s="35"/>
      <c r="H17" s="28"/>
    </row>
    <row r="18" spans="1:8" ht="32" x14ac:dyDescent="0.2">
      <c r="A18" s="19" t="s">
        <v>83</v>
      </c>
      <c r="B18" s="5" t="s">
        <v>82</v>
      </c>
      <c r="C18" s="21">
        <v>2021</v>
      </c>
      <c r="D18" s="5" t="s">
        <v>43</v>
      </c>
      <c r="E18" s="5" t="s">
        <v>44</v>
      </c>
      <c r="F18" s="11"/>
      <c r="G18" s="36" t="s">
        <v>89</v>
      </c>
      <c r="H18" s="28"/>
    </row>
    <row r="19" spans="1:8" ht="16" x14ac:dyDescent="0.2">
      <c r="A19" s="19" t="s">
        <v>19</v>
      </c>
      <c r="B19" s="5" t="s">
        <v>40</v>
      </c>
      <c r="C19" s="21">
        <v>2019</v>
      </c>
      <c r="D19" s="5" t="s">
        <v>32</v>
      </c>
      <c r="E19" s="5" t="s">
        <v>28</v>
      </c>
      <c r="F19" s="25" t="s">
        <v>42</v>
      </c>
      <c r="G19" s="35"/>
      <c r="H19" s="28"/>
    </row>
    <row r="20" spans="1:8" ht="16" x14ac:dyDescent="0.2">
      <c r="A20" s="19" t="s">
        <v>35</v>
      </c>
      <c r="B20" s="5" t="s">
        <v>45</v>
      </c>
      <c r="C20" s="21">
        <v>2019</v>
      </c>
      <c r="D20" s="5" t="s">
        <v>36</v>
      </c>
      <c r="E20" s="5" t="s">
        <v>28</v>
      </c>
      <c r="F20" s="11" t="s">
        <v>39</v>
      </c>
      <c r="G20" s="35"/>
      <c r="H20" s="29"/>
    </row>
    <row r="21" spans="1:8" ht="48" x14ac:dyDescent="0.2">
      <c r="A21" s="19" t="s">
        <v>86</v>
      </c>
      <c r="B21" s="5" t="s">
        <v>94</v>
      </c>
      <c r="C21" s="21">
        <v>2019</v>
      </c>
      <c r="D21" s="5" t="s">
        <v>36</v>
      </c>
      <c r="E21" s="5" t="s">
        <v>28</v>
      </c>
      <c r="F21" s="26"/>
      <c r="G21" s="36" t="s">
        <v>91</v>
      </c>
      <c r="H21" s="39"/>
    </row>
    <row r="22" spans="1:8" ht="16" x14ac:dyDescent="0.2">
      <c r="A22" s="19" t="s">
        <v>21</v>
      </c>
      <c r="B22" s="5" t="s">
        <v>51</v>
      </c>
      <c r="C22" s="21">
        <v>2020</v>
      </c>
      <c r="D22" s="5" t="s">
        <v>52</v>
      </c>
      <c r="E22" s="5" t="s">
        <v>44</v>
      </c>
      <c r="F22" s="11" t="s">
        <v>123</v>
      </c>
      <c r="G22" s="35"/>
      <c r="H22" s="28"/>
    </row>
    <row r="23" spans="1:8" ht="48" x14ac:dyDescent="0.2">
      <c r="A23" s="4" t="s">
        <v>88</v>
      </c>
      <c r="B23" s="5" t="s">
        <v>93</v>
      </c>
      <c r="C23" s="2">
        <v>2020</v>
      </c>
      <c r="D23" s="5" t="s">
        <v>52</v>
      </c>
      <c r="E23" s="5" t="s">
        <v>44</v>
      </c>
      <c r="F23" s="17"/>
      <c r="G23" s="36" t="s">
        <v>90</v>
      </c>
      <c r="H23" s="28"/>
    </row>
    <row r="24" spans="1:8" ht="16" x14ac:dyDescent="0.2">
      <c r="A24" s="4" t="s">
        <v>23</v>
      </c>
      <c r="B24" s="5" t="s">
        <v>55</v>
      </c>
      <c r="C24" s="2">
        <v>2020</v>
      </c>
      <c r="D24" s="5" t="s">
        <v>55</v>
      </c>
      <c r="E24" s="5" t="s">
        <v>44</v>
      </c>
      <c r="F24" s="11" t="s">
        <v>124</v>
      </c>
      <c r="G24" s="35"/>
      <c r="H24" s="28"/>
    </row>
    <row r="25" spans="1:8" ht="32" x14ac:dyDescent="0.2">
      <c r="A25" s="4" t="s">
        <v>112</v>
      </c>
      <c r="B25" s="5" t="s">
        <v>80</v>
      </c>
      <c r="C25" s="2">
        <v>2020</v>
      </c>
      <c r="D25" s="5" t="s">
        <v>43</v>
      </c>
      <c r="E25" s="5" t="s">
        <v>44</v>
      </c>
      <c r="F25" s="11" t="s">
        <v>124</v>
      </c>
      <c r="G25" s="36" t="s">
        <v>81</v>
      </c>
      <c r="H25" s="29"/>
    </row>
    <row r="26" spans="1:8" ht="16" x14ac:dyDescent="0.2">
      <c r="A26" s="18" t="s">
        <v>59</v>
      </c>
      <c r="B26" s="5" t="s">
        <v>60</v>
      </c>
      <c r="C26" s="20">
        <v>2021</v>
      </c>
      <c r="D26" s="5" t="s">
        <v>43</v>
      </c>
      <c r="E26" s="5" t="s">
        <v>44</v>
      </c>
      <c r="F26" s="22" t="s">
        <v>111</v>
      </c>
      <c r="G26" s="35"/>
      <c r="H26" s="39"/>
    </row>
    <row r="27" spans="1:8" ht="32" x14ac:dyDescent="0.2">
      <c r="A27" s="4" t="s">
        <v>87</v>
      </c>
      <c r="B27" s="5" t="s">
        <v>95</v>
      </c>
      <c r="C27" s="2">
        <v>2021</v>
      </c>
      <c r="D27" s="5" t="s">
        <v>43</v>
      </c>
      <c r="E27" s="5" t="s">
        <v>44</v>
      </c>
      <c r="F27" s="17"/>
      <c r="G27" s="36" t="s">
        <v>92</v>
      </c>
      <c r="H27" s="28"/>
    </row>
    <row r="28" spans="1:8" ht="17" thickBot="1" x14ac:dyDescent="0.25">
      <c r="A28" s="4" t="s">
        <v>22</v>
      </c>
      <c r="B28" s="5" t="s">
        <v>50</v>
      </c>
      <c r="C28" s="2">
        <v>2021</v>
      </c>
      <c r="D28" s="5" t="s">
        <v>43</v>
      </c>
      <c r="E28" s="5" t="s">
        <v>44</v>
      </c>
      <c r="F28" s="22" t="s">
        <v>125</v>
      </c>
      <c r="G28" s="37"/>
      <c r="H28" s="30"/>
    </row>
    <row r="29" spans="1:8" ht="16" thickTop="1" x14ac:dyDescent="0.2"/>
    <row r="31" spans="1:8" x14ac:dyDescent="0.2">
      <c r="D31" s="1"/>
    </row>
    <row r="36" spans="5:27" x14ac:dyDescent="0.2">
      <c r="I36" s="1"/>
    </row>
    <row r="37" spans="5:27" x14ac:dyDescent="0.2">
      <c r="W37" s="1"/>
    </row>
    <row r="41" spans="5:27" x14ac:dyDescent="0.2"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</sheetData>
  <sortState xmlns:xlrd2="http://schemas.microsoft.com/office/spreadsheetml/2017/richdata2" ref="A2:G28">
    <sortCondition ref="A2:A28"/>
  </sortState>
  <hyperlinks>
    <hyperlink ref="F19" r:id="rId1" xr:uid="{E49F915D-7D69-427C-8A26-68B518D452DD}"/>
    <hyperlink ref="E13" r:id="rId2" display="30138 Índice de Precios de Consumo" xr:uid="{9C3F05EA-6256-4342-A321-A9111C7792F9}"/>
    <hyperlink ref="F13" r:id="rId3" xr:uid="{9C3F05EA-6256-4342-A321-A9111C7792F9}"/>
    <hyperlink ref="F20" r:id="rId4" tooltip="Ficha Plan" display="https://www.ine.es/dyngs/IOE/es/fichaPlan.htm?cid=1259946127157" xr:uid="{4E0D08FA-C7C4-4362-B828-8E356A09A682}"/>
    <hyperlink ref="F28" r:id="rId5" tooltip="Ficha Plan" xr:uid="{607282F2-BC0A-48B0-892D-05F4CA2A5EB6}"/>
    <hyperlink ref="F7" r:id="rId6" tooltip="Ficha programa anual" display="https://www.ine.es/dyngs/IOE/es/fichaProg.htm?cid=1259946011315" xr:uid="{01614B7A-899E-42FA-A5E0-25498B5D4B21}"/>
    <hyperlink ref="F24" r:id="rId7" tooltip="Ficha Plan" display="https://www.ine.es/dyngs/IOE/es/fichaPlan.htm?cid=1259946127417" xr:uid="{5691D51F-3E0C-4AA6-ABDE-CB83C74B690F}"/>
    <hyperlink ref="F6" r:id="rId8" tooltip="Ficha Plan" display="https://www.ine.es/dyngs/IOE/es/fichaPlan.htm?cid=1259946127222" xr:uid="{F0008CE3-F076-4058-B4E4-7B98A4CA5182}"/>
    <hyperlink ref="F26" r:id="rId9" display="16028 Estadística de Movimientos Turísticos en Frontera" xr:uid="{9625CDC2-9CF2-4C14-9201-8FE82D0EAC41}"/>
    <hyperlink ref="F15" r:id="rId10" xr:uid="{A37FB29C-4ABE-46DD-9C92-2038570DC889}"/>
    <hyperlink ref="F12" r:id="rId11" xr:uid="{F3C35EE9-6B3B-4838-9EC5-95B8C265C186}"/>
    <hyperlink ref="F14" r:id="rId12" tooltip="Ver ficha del IOE actual" xr:uid="{516715B5-65EF-4C1D-8342-48836C907E5D}"/>
    <hyperlink ref="F8" r:id="rId13" xr:uid="{645E55DE-8443-49C5-8C80-713824A2236A}"/>
    <hyperlink ref="F11" r:id="rId14" tooltip="Ficha programa anual" display="https://www.ine.es/dyngs/IOE/es/fichaProg.htm?cid=1259946011386" xr:uid="{321F202D-DD2E-4673-91FB-112E7C40A39A}"/>
    <hyperlink ref="F9" r:id="rId15" tooltip="Ficha Plan" display="https://www.ine.es/dyngs/IOE/es/fichaPlan.htm?cid=1259946127294" xr:uid="{0CF8C802-025D-D74A-AE33-A7827C3DD201}"/>
    <hyperlink ref="F22" r:id="rId16" tooltip="Ficha Plan" xr:uid="{11CD31F8-2237-4756-84DA-304BC7963AC4}"/>
    <hyperlink ref="F4" r:id="rId17" tooltip="Ficha Plan" display="https://www.ine.es/dyngs/IOE/es/fichaPlan.htm?cid=1259946127417" xr:uid="{D72037A8-0271-474E-BB5A-541D099743B2}"/>
    <hyperlink ref="F16" r:id="rId18" xr:uid="{5C8BFBA1-51C9-F54A-BBA2-A484B9A1C7F9}"/>
    <hyperlink ref="F17" r:id="rId19" xr:uid="{F451DBC9-AADD-DE44-9164-5B46F3712631}"/>
    <hyperlink ref="F2" r:id="rId20" xr:uid="{6B0B7F25-5B9D-B942-B51F-F89308606A4C}"/>
    <hyperlink ref="F25" r:id="rId21" tooltip="Ficha Plan" display="https://www.ine.es/dyngs/IOE/es/fichaPlan.htm?cid=1259946127417" xr:uid="{C9F329E9-5520-974F-BBC6-AC5C98F6B8E5}"/>
  </hyperlinks>
  <pageMargins left="0.7" right="0.7" top="0.75" bottom="0.75" header="0.3" footer="0.3"/>
  <pageSetup paperSize="9" orientation="portrait" r:id="rId2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88284-90E4-4F7B-8CBB-91BF140508C2}">
  <sheetPr codeName="Hoja4"/>
  <dimension ref="A1:C67"/>
  <sheetViews>
    <sheetView zoomScale="156" workbookViewId="0">
      <selection activeCell="C3" sqref="C3"/>
    </sheetView>
  </sheetViews>
  <sheetFormatPr baseColWidth="10" defaultColWidth="16.6640625" defaultRowHeight="15" x14ac:dyDescent="0.2"/>
  <cols>
    <col min="1" max="2" width="16.6640625" style="41"/>
    <col min="3" max="3" width="9.1640625" style="43" customWidth="1"/>
    <col min="4" max="16384" width="16.6640625" style="41"/>
  </cols>
  <sheetData>
    <row r="1" spans="1:3" ht="16" x14ac:dyDescent="0.2">
      <c r="A1" s="47" t="s">
        <v>166</v>
      </c>
      <c r="B1" s="48" t="s">
        <v>128</v>
      </c>
      <c r="C1" s="49" t="s">
        <v>167</v>
      </c>
    </row>
    <row r="2" spans="1:3" ht="16" customHeight="1" x14ac:dyDescent="0.2">
      <c r="A2" s="67" t="s">
        <v>129</v>
      </c>
      <c r="B2" s="50" t="s">
        <v>99</v>
      </c>
      <c r="C2" s="42">
        <v>1</v>
      </c>
    </row>
    <row r="3" spans="1:3" x14ac:dyDescent="0.2">
      <c r="A3" s="67"/>
      <c r="B3" s="50" t="s">
        <v>100</v>
      </c>
      <c r="C3" s="42">
        <v>0</v>
      </c>
    </row>
    <row r="4" spans="1:3" x14ac:dyDescent="0.2">
      <c r="A4" s="67"/>
      <c r="B4" s="50" t="s">
        <v>101</v>
      </c>
      <c r="C4" s="42">
        <v>0</v>
      </c>
    </row>
    <row r="5" spans="1:3" x14ac:dyDescent="0.2">
      <c r="A5" s="67"/>
      <c r="B5" s="50" t="s">
        <v>102</v>
      </c>
      <c r="C5" s="42">
        <v>1</v>
      </c>
    </row>
    <row r="6" spans="1:3" x14ac:dyDescent="0.2">
      <c r="A6" s="68" t="s">
        <v>165</v>
      </c>
      <c r="B6" s="51" t="s">
        <v>103</v>
      </c>
      <c r="C6" s="42">
        <v>1</v>
      </c>
    </row>
    <row r="7" spans="1:3" x14ac:dyDescent="0.2">
      <c r="A7" s="68"/>
      <c r="B7" s="51" t="s">
        <v>104</v>
      </c>
      <c r="C7" s="42">
        <v>1</v>
      </c>
    </row>
    <row r="8" spans="1:3" x14ac:dyDescent="0.2">
      <c r="A8" s="68"/>
      <c r="B8" s="51" t="s">
        <v>105</v>
      </c>
      <c r="C8" s="42">
        <v>0</v>
      </c>
    </row>
    <row r="9" spans="1:3" x14ac:dyDescent="0.2">
      <c r="A9" s="68"/>
      <c r="B9" s="51" t="s">
        <v>106</v>
      </c>
      <c r="C9" s="42">
        <v>0</v>
      </c>
    </row>
    <row r="10" spans="1:3" x14ac:dyDescent="0.2">
      <c r="A10" s="68"/>
      <c r="B10" s="51" t="s">
        <v>168</v>
      </c>
      <c r="C10" s="42">
        <v>0</v>
      </c>
    </row>
    <row r="11" spans="1:3" x14ac:dyDescent="0.2">
      <c r="A11" s="69" t="s">
        <v>130</v>
      </c>
      <c r="B11" s="44" t="s">
        <v>131</v>
      </c>
      <c r="C11" s="43">
        <v>0</v>
      </c>
    </row>
    <row r="12" spans="1:3" x14ac:dyDescent="0.2">
      <c r="A12" s="69"/>
      <c r="B12" s="44" t="s">
        <v>132</v>
      </c>
      <c r="C12" s="43">
        <v>0</v>
      </c>
    </row>
    <row r="13" spans="1:3" x14ac:dyDescent="0.2">
      <c r="A13" s="69"/>
      <c r="B13" s="44" t="s">
        <v>133</v>
      </c>
      <c r="C13" s="43">
        <v>0</v>
      </c>
    </row>
    <row r="14" spans="1:3" x14ac:dyDescent="0.2">
      <c r="A14" s="69"/>
      <c r="B14" s="44" t="s">
        <v>134</v>
      </c>
      <c r="C14" s="43">
        <v>0</v>
      </c>
    </row>
    <row r="15" spans="1:3" x14ac:dyDescent="0.2">
      <c r="A15" s="69"/>
      <c r="B15" s="44" t="s">
        <v>135</v>
      </c>
      <c r="C15" s="43">
        <v>0</v>
      </c>
    </row>
    <row r="16" spans="1:3" x14ac:dyDescent="0.2">
      <c r="A16" s="69"/>
      <c r="B16" s="44" t="s">
        <v>136</v>
      </c>
      <c r="C16" s="43">
        <v>0</v>
      </c>
    </row>
    <row r="17" spans="1:3" x14ac:dyDescent="0.2">
      <c r="A17" s="69"/>
      <c r="B17" s="44" t="s">
        <v>137</v>
      </c>
      <c r="C17" s="43">
        <v>0</v>
      </c>
    </row>
    <row r="18" spans="1:3" x14ac:dyDescent="0.2">
      <c r="A18" s="69"/>
      <c r="B18" s="44" t="s">
        <v>138</v>
      </c>
      <c r="C18" s="43">
        <v>0</v>
      </c>
    </row>
    <row r="19" spans="1:3" x14ac:dyDescent="0.2">
      <c r="A19" s="69"/>
      <c r="B19" s="44" t="s">
        <v>139</v>
      </c>
      <c r="C19" s="43">
        <v>0</v>
      </c>
    </row>
    <row r="20" spans="1:3" x14ac:dyDescent="0.2">
      <c r="A20" s="69"/>
      <c r="B20" s="44" t="s">
        <v>140</v>
      </c>
      <c r="C20" s="43">
        <v>0</v>
      </c>
    </row>
    <row r="21" spans="1:3" x14ac:dyDescent="0.2">
      <c r="A21" s="69"/>
      <c r="B21" s="44" t="s">
        <v>141</v>
      </c>
      <c r="C21" s="43">
        <v>0</v>
      </c>
    </row>
    <row r="22" spans="1:3" x14ac:dyDescent="0.2">
      <c r="A22" s="69"/>
      <c r="B22" s="44" t="s">
        <v>142</v>
      </c>
      <c r="C22" s="43">
        <v>0</v>
      </c>
    </row>
    <row r="23" spans="1:3" x14ac:dyDescent="0.2">
      <c r="A23" s="69"/>
      <c r="B23" s="44" t="s">
        <v>143</v>
      </c>
      <c r="C23" s="43">
        <v>0</v>
      </c>
    </row>
    <row r="24" spans="1:3" x14ac:dyDescent="0.2">
      <c r="A24" s="69"/>
      <c r="B24" s="44" t="s">
        <v>144</v>
      </c>
      <c r="C24" s="43">
        <v>0</v>
      </c>
    </row>
    <row r="25" spans="1:3" x14ac:dyDescent="0.2">
      <c r="A25" s="69"/>
      <c r="B25" s="44" t="s">
        <v>145</v>
      </c>
      <c r="C25" s="43">
        <v>0</v>
      </c>
    </row>
    <row r="26" spans="1:3" x14ac:dyDescent="0.2">
      <c r="A26" s="69"/>
      <c r="B26" s="44" t="s">
        <v>146</v>
      </c>
      <c r="C26" s="43">
        <v>0</v>
      </c>
    </row>
    <row r="27" spans="1:3" x14ac:dyDescent="0.2">
      <c r="A27" s="69"/>
      <c r="B27" s="44" t="s">
        <v>147</v>
      </c>
      <c r="C27" s="43">
        <v>0</v>
      </c>
    </row>
    <row r="28" spans="1:3" x14ac:dyDescent="0.2">
      <c r="A28" s="69"/>
      <c r="B28" s="44" t="s">
        <v>148</v>
      </c>
      <c r="C28" s="43">
        <v>0</v>
      </c>
    </row>
    <row r="29" spans="1:3" x14ac:dyDescent="0.2">
      <c r="A29" s="69"/>
      <c r="B29" s="44" t="s">
        <v>149</v>
      </c>
      <c r="C29" s="43">
        <v>0</v>
      </c>
    </row>
    <row r="30" spans="1:3" x14ac:dyDescent="0.2">
      <c r="A30" s="69"/>
      <c r="B30" s="44" t="s">
        <v>150</v>
      </c>
      <c r="C30" s="43">
        <v>0</v>
      </c>
    </row>
    <row r="31" spans="1:3" x14ac:dyDescent="0.2">
      <c r="A31" s="69"/>
      <c r="B31" s="44" t="s">
        <v>151</v>
      </c>
      <c r="C31" s="43">
        <v>1</v>
      </c>
    </row>
    <row r="32" spans="1:3" x14ac:dyDescent="0.2">
      <c r="A32" s="69"/>
      <c r="B32" s="44" t="s">
        <v>152</v>
      </c>
      <c r="C32" s="43">
        <v>0</v>
      </c>
    </row>
    <row r="33" spans="1:3" x14ac:dyDescent="0.2">
      <c r="A33" s="69"/>
      <c r="B33" s="44" t="s">
        <v>153</v>
      </c>
      <c r="C33" s="43">
        <v>0</v>
      </c>
    </row>
    <row r="34" spans="1:3" x14ac:dyDescent="0.2">
      <c r="A34" s="69"/>
      <c r="B34" s="44" t="s">
        <v>107</v>
      </c>
      <c r="C34" s="43">
        <v>0</v>
      </c>
    </row>
    <row r="35" spans="1:3" x14ac:dyDescent="0.2">
      <c r="A35" s="69"/>
      <c r="B35" s="44" t="s">
        <v>154</v>
      </c>
      <c r="C35" s="43">
        <v>0</v>
      </c>
    </row>
    <row r="36" spans="1:3" x14ac:dyDescent="0.2">
      <c r="A36" s="69"/>
      <c r="B36" s="44" t="s">
        <v>155</v>
      </c>
      <c r="C36" s="43">
        <v>0</v>
      </c>
    </row>
    <row r="37" spans="1:3" x14ac:dyDescent="0.2">
      <c r="A37" s="69"/>
      <c r="B37" s="44" t="s">
        <v>156</v>
      </c>
      <c r="C37" s="43">
        <v>0</v>
      </c>
    </row>
    <row r="38" spans="1:3" x14ac:dyDescent="0.2">
      <c r="A38" s="69"/>
      <c r="B38" s="44" t="s">
        <v>157</v>
      </c>
      <c r="C38" s="45">
        <v>0</v>
      </c>
    </row>
    <row r="39" spans="1:3" x14ac:dyDescent="0.2">
      <c r="A39" s="70" t="s">
        <v>158</v>
      </c>
      <c r="B39" s="52" t="s">
        <v>169</v>
      </c>
      <c r="C39" s="43">
        <v>0</v>
      </c>
    </row>
    <row r="40" spans="1:3" x14ac:dyDescent="0.2">
      <c r="A40" s="70"/>
      <c r="B40" s="52" t="s">
        <v>170</v>
      </c>
      <c r="C40" s="43">
        <v>1</v>
      </c>
    </row>
    <row r="41" spans="1:3" x14ac:dyDescent="0.2">
      <c r="A41" s="70"/>
      <c r="B41" s="52" t="s">
        <v>171</v>
      </c>
      <c r="C41" s="43">
        <v>0</v>
      </c>
    </row>
    <row r="42" spans="1:3" x14ac:dyDescent="0.2">
      <c r="A42" s="70"/>
      <c r="B42" s="52" t="s">
        <v>172</v>
      </c>
      <c r="C42" s="43">
        <v>0</v>
      </c>
    </row>
    <row r="43" spans="1:3" x14ac:dyDescent="0.2">
      <c r="A43" s="71" t="s">
        <v>159</v>
      </c>
      <c r="B43" s="53" t="s">
        <v>169</v>
      </c>
      <c r="C43" s="43">
        <v>0</v>
      </c>
    </row>
    <row r="44" spans="1:3" x14ac:dyDescent="0.2">
      <c r="A44" s="71"/>
      <c r="B44" s="53" t="s">
        <v>170</v>
      </c>
      <c r="C44" s="43">
        <v>1</v>
      </c>
    </row>
    <row r="45" spans="1:3" x14ac:dyDescent="0.2">
      <c r="A45" s="71"/>
      <c r="B45" s="53" t="s">
        <v>171</v>
      </c>
      <c r="C45" s="43">
        <v>1</v>
      </c>
    </row>
    <row r="46" spans="1:3" x14ac:dyDescent="0.2">
      <c r="A46" s="71"/>
      <c r="B46" s="53" t="s">
        <v>172</v>
      </c>
      <c r="C46" s="43">
        <v>1</v>
      </c>
    </row>
    <row r="47" spans="1:3" ht="15" customHeight="1" x14ac:dyDescent="0.2">
      <c r="A47" s="66" t="s">
        <v>160</v>
      </c>
      <c r="B47" s="54" t="s">
        <v>173</v>
      </c>
      <c r="C47" s="43">
        <v>0</v>
      </c>
    </row>
    <row r="48" spans="1:3" ht="32" x14ac:dyDescent="0.2">
      <c r="A48" s="66"/>
      <c r="B48" s="54" t="s">
        <v>174</v>
      </c>
      <c r="C48" s="43">
        <v>1</v>
      </c>
    </row>
    <row r="49" spans="1:3" ht="15" customHeight="1" x14ac:dyDescent="0.2">
      <c r="A49" s="66"/>
      <c r="B49" s="55" t="s">
        <v>161</v>
      </c>
      <c r="C49" s="43">
        <v>0</v>
      </c>
    </row>
    <row r="50" spans="1:3" ht="32" customHeight="1" x14ac:dyDescent="0.2">
      <c r="A50" s="66"/>
      <c r="B50" s="56" t="s">
        <v>162</v>
      </c>
      <c r="C50" s="43">
        <v>0</v>
      </c>
    </row>
    <row r="51" spans="1:3" ht="32" x14ac:dyDescent="0.2">
      <c r="A51" s="66"/>
      <c r="B51" s="56" t="s">
        <v>163</v>
      </c>
      <c r="C51" s="43">
        <v>0</v>
      </c>
    </row>
    <row r="52" spans="1:3" ht="15" customHeight="1" x14ac:dyDescent="0.2">
      <c r="A52" s="66"/>
      <c r="B52" s="54" t="s">
        <v>175</v>
      </c>
      <c r="C52" s="43">
        <v>0</v>
      </c>
    </row>
    <row r="53" spans="1:3" ht="48" x14ac:dyDescent="0.2">
      <c r="A53" s="66"/>
      <c r="B53" s="54" t="s">
        <v>176</v>
      </c>
      <c r="C53" s="43">
        <v>0</v>
      </c>
    </row>
    <row r="54" spans="1:3" ht="15" customHeight="1" x14ac:dyDescent="0.2">
      <c r="A54" s="66"/>
      <c r="B54" s="55" t="s">
        <v>177</v>
      </c>
      <c r="C54" s="43">
        <v>0</v>
      </c>
    </row>
    <row r="55" spans="1:3" ht="16" x14ac:dyDescent="0.2">
      <c r="A55" s="66"/>
      <c r="B55" s="55" t="s">
        <v>178</v>
      </c>
      <c r="C55" s="43">
        <v>0</v>
      </c>
    </row>
    <row r="56" spans="1:3" ht="15" customHeight="1" x14ac:dyDescent="0.2">
      <c r="A56" s="66"/>
      <c r="B56" s="54" t="s">
        <v>179</v>
      </c>
      <c r="C56" s="43">
        <v>0</v>
      </c>
    </row>
    <row r="57" spans="1:3" ht="32" x14ac:dyDescent="0.2">
      <c r="A57" s="66"/>
      <c r="B57" s="54" t="s">
        <v>180</v>
      </c>
      <c r="C57" s="43">
        <v>0</v>
      </c>
    </row>
    <row r="58" spans="1:3" ht="32" x14ac:dyDescent="0.2">
      <c r="A58" s="66"/>
      <c r="B58" s="54" t="s">
        <v>181</v>
      </c>
      <c r="C58" s="43">
        <v>0</v>
      </c>
    </row>
    <row r="59" spans="1:3" ht="16" x14ac:dyDescent="0.2">
      <c r="A59" s="72" t="s">
        <v>26</v>
      </c>
      <c r="B59" s="73" t="s">
        <v>26</v>
      </c>
      <c r="C59" s="43">
        <v>17</v>
      </c>
    </row>
    <row r="60" spans="1:3" ht="32" customHeight="1" x14ac:dyDescent="0.2">
      <c r="A60" s="46" t="s">
        <v>164</v>
      </c>
      <c r="B60" s="46" t="s">
        <v>182</v>
      </c>
      <c r="C60" s="43">
        <v>1</v>
      </c>
    </row>
    <row r="61" spans="1:3" ht="48" customHeight="1" x14ac:dyDescent="0.2">
      <c r="A61" s="46"/>
      <c r="B61" s="46" t="s">
        <v>124</v>
      </c>
      <c r="C61" s="43">
        <v>1</v>
      </c>
    </row>
    <row r="62" spans="1:3" x14ac:dyDescent="0.2">
      <c r="A62" s="46"/>
      <c r="B62" s="46"/>
    </row>
    <row r="63" spans="1:3" x14ac:dyDescent="0.2">
      <c r="A63" s="46"/>
      <c r="B63" s="46"/>
    </row>
    <row r="64" spans="1:3" x14ac:dyDescent="0.2">
      <c r="A64" s="46"/>
      <c r="B64" s="46"/>
    </row>
    <row r="65" spans="1:2" x14ac:dyDescent="0.2">
      <c r="A65" s="46"/>
      <c r="B65" s="46"/>
    </row>
    <row r="66" spans="1:2" x14ac:dyDescent="0.2">
      <c r="A66" s="46"/>
      <c r="B66" s="46"/>
    </row>
    <row r="67" spans="1:2" x14ac:dyDescent="0.2">
      <c r="A67" s="46"/>
      <c r="B67" s="46"/>
    </row>
  </sheetData>
  <mergeCells count="6">
    <mergeCell ref="A47:A58"/>
    <mergeCell ref="A2:A5"/>
    <mergeCell ref="A6:A10"/>
    <mergeCell ref="A11:A38"/>
    <mergeCell ref="A39:A42"/>
    <mergeCell ref="A43:A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Descripción</vt:lpstr>
      <vt:lpstr>Datos</vt:lpstr>
      <vt:lpstr>Metadatos</vt:lpstr>
      <vt:lpstr>Clasificación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</dc:creator>
  <cp:lastModifiedBy>David PereRos</cp:lastModifiedBy>
  <dcterms:created xsi:type="dcterms:W3CDTF">2021-09-26T16:57:22Z</dcterms:created>
  <dcterms:modified xsi:type="dcterms:W3CDTF">2024-05-21T06:31:39Z</dcterms:modified>
</cp:coreProperties>
</file>